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80" windowWidth="20490" windowHeight="7560" activeTab="12"/>
  </bookViews>
  <sheets>
    <sheet name="Instructivo" sheetId="2" r:id="rId1"/>
    <sheet name="ENE" sheetId="1" r:id="rId2"/>
    <sheet name="FEB" sheetId="7" r:id="rId3"/>
    <sheet name="MAR" sheetId="10" r:id="rId4"/>
    <sheet name="ABR" sheetId="11" r:id="rId5"/>
    <sheet name="MAY" sheetId="12" r:id="rId6"/>
    <sheet name="JUN" sheetId="13" r:id="rId7"/>
    <sheet name="JUL" sheetId="14" r:id="rId8"/>
    <sheet name="AGO" sheetId="15" r:id="rId9"/>
    <sheet name="SEP" sheetId="16" r:id="rId10"/>
    <sheet name="OCT" sheetId="17" r:id="rId11"/>
    <sheet name="NOV" sheetId="18" r:id="rId12"/>
    <sheet name="DIC" sheetId="19" r:id="rId13"/>
    <sheet name="Hoja3" sheetId="3" state="hidden" r:id="rId14"/>
    <sheet name="Hoja4" sheetId="4" state="hidden" r:id="rId15"/>
    <sheet name="Hoja5" sheetId="5" state="hidden" r:id="rId16"/>
    <sheet name="Var" sheetId="6" state="hidden" r:id="rId17"/>
  </sheets>
  <definedNames>
    <definedName name="Alta_Verapaz">Var!$K$282:$K$298</definedName>
    <definedName name="Baja_Verapaz">Var!$K$274:$K$281</definedName>
    <definedName name="Chimaltenango">Var!$K$65:$K$80</definedName>
    <definedName name="Chiquimula">Var!$K$329:$K$339</definedName>
    <definedName name="Departamento">Var!$M$24:$M$45</definedName>
    <definedName name="El_Progreso">Var!$K$41:$K$48</definedName>
    <definedName name="Escuintla">Var!$K$81:$K$94</definedName>
    <definedName name="GEM">Var!$B$16:$B$20</definedName>
    <definedName name="Guatemala">Var!$K$24:$K$40</definedName>
    <definedName name="Huehuetenango">Var!$K$220:$K$252</definedName>
    <definedName name="Izabal">Var!$K$313:$K$317</definedName>
    <definedName name="Jalapa">Var!$K$340:$K$346</definedName>
    <definedName name="Jutiapa">Var!$K$347:$K$363</definedName>
    <definedName name="Petén">Var!$K$299:$K$312</definedName>
    <definedName name="Politica">Var!$B$2:$B$13</definedName>
    <definedName name="Quetzaltenango">Var!$K$136:$K$159</definedName>
    <definedName name="Quiché">Var!$K$253:$K$273</definedName>
    <definedName name="Retalhuleu">Var!$K$181:$K$189</definedName>
    <definedName name="Sacatepéquez">Var!$K$49:$K$64</definedName>
    <definedName name="San_Marcos">Var!$K$190:$K$219</definedName>
    <definedName name="Santa_Rosa">Var!$K$95:$K$108</definedName>
    <definedName name="Sololá">Var!$K$109:$K$127</definedName>
    <definedName name="Suchitepéquez">Var!$K$160:$K$180</definedName>
    <definedName name="Totonicapán">Var!$K$128:$K$135</definedName>
    <definedName name="Zacapa">Var!$K$318:$K$328</definedName>
  </definedNames>
  <calcPr calcId="145621"/>
</workbook>
</file>

<file path=xl/calcChain.xml><?xml version="1.0" encoding="utf-8"?>
<calcChain xmlns="http://schemas.openxmlformats.org/spreadsheetml/2006/main">
  <c r="AE52" i="19" l="1"/>
  <c r="AD52" i="19"/>
  <c r="AC52" i="19"/>
  <c r="AB52" i="19"/>
  <c r="AA52" i="19"/>
  <c r="Z52" i="19"/>
  <c r="Y52" i="19"/>
  <c r="X52" i="19"/>
  <c r="W52" i="19"/>
  <c r="V52" i="19"/>
  <c r="U52" i="19"/>
  <c r="T52" i="19"/>
  <c r="S52" i="19"/>
  <c r="R52" i="19"/>
  <c r="Q52" i="19"/>
  <c r="P52" i="19"/>
  <c r="O52" i="19"/>
  <c r="N52" i="19"/>
  <c r="M52" i="19"/>
  <c r="L52" i="19"/>
  <c r="K52" i="19"/>
  <c r="J52" i="19"/>
  <c r="I52" i="19"/>
  <c r="H52" i="19"/>
  <c r="B31" i="19"/>
  <c r="AE52" i="18"/>
  <c r="AD52" i="18"/>
  <c r="AC52" i="18"/>
  <c r="AB52" i="18"/>
  <c r="AA52" i="18"/>
  <c r="Z52" i="18"/>
  <c r="Y52" i="18"/>
  <c r="X52" i="18"/>
  <c r="W52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H53" i="18" s="1"/>
  <c r="B31" i="18"/>
  <c r="AE52" i="17"/>
  <c r="AD52" i="17"/>
  <c r="AC52" i="17"/>
  <c r="AB52" i="17"/>
  <c r="AA52" i="17"/>
  <c r="Z52" i="17"/>
  <c r="Y52" i="17"/>
  <c r="X52" i="17"/>
  <c r="W52" i="17"/>
  <c r="V52" i="17"/>
  <c r="U52" i="17"/>
  <c r="T52" i="17"/>
  <c r="S52" i="17"/>
  <c r="R52" i="17"/>
  <c r="Q52" i="17"/>
  <c r="P52" i="17"/>
  <c r="P53" i="17" s="1"/>
  <c r="O52" i="17"/>
  <c r="N52" i="17"/>
  <c r="M52" i="17"/>
  <c r="L52" i="17"/>
  <c r="K52" i="17"/>
  <c r="J52" i="17"/>
  <c r="I52" i="17"/>
  <c r="H52" i="17"/>
  <c r="H53" i="17" s="1"/>
  <c r="B31" i="17"/>
  <c r="AE52" i="16"/>
  <c r="AD52" i="16"/>
  <c r="AC52" i="16"/>
  <c r="AB52" i="16"/>
  <c r="AA52" i="16"/>
  <c r="Z52" i="16"/>
  <c r="Y52" i="16"/>
  <c r="X52" i="16"/>
  <c r="W52" i="16"/>
  <c r="V52" i="16"/>
  <c r="U52" i="16"/>
  <c r="T52" i="16"/>
  <c r="S52" i="16"/>
  <c r="R52" i="16"/>
  <c r="Q52" i="16"/>
  <c r="P52" i="16"/>
  <c r="O52" i="16"/>
  <c r="N52" i="16"/>
  <c r="M52" i="16"/>
  <c r="L52" i="16"/>
  <c r="K52" i="16"/>
  <c r="J52" i="16"/>
  <c r="I52" i="16"/>
  <c r="H52" i="16"/>
  <c r="B31" i="16"/>
  <c r="AE52" i="15"/>
  <c r="AD52" i="15"/>
  <c r="AC52" i="15"/>
  <c r="AB52" i="15"/>
  <c r="AA52" i="15"/>
  <c r="Z52" i="15"/>
  <c r="Y52" i="15"/>
  <c r="X52" i="15"/>
  <c r="W52" i="15"/>
  <c r="V52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J53" i="15" s="1"/>
  <c r="I52" i="15"/>
  <c r="H52" i="15"/>
  <c r="B31" i="15"/>
  <c r="AE52" i="14"/>
  <c r="AD52" i="14"/>
  <c r="AC52" i="14"/>
  <c r="AB52" i="14"/>
  <c r="AA52" i="14"/>
  <c r="Z52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B31" i="14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H53" i="13" s="1"/>
  <c r="B31" i="13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B31" i="12"/>
  <c r="AE52" i="11"/>
  <c r="AD52" i="11"/>
  <c r="AC52" i="11"/>
  <c r="AB52" i="11"/>
  <c r="AA52" i="11"/>
  <c r="Z52" i="11"/>
  <c r="Z53" i="11" s="1"/>
  <c r="Z54" i="11" s="1"/>
  <c r="Y52" i="11"/>
  <c r="X52" i="11"/>
  <c r="W52" i="11"/>
  <c r="V52" i="11"/>
  <c r="V53" i="11" s="1"/>
  <c r="V54" i="11" s="1"/>
  <c r="U52" i="11"/>
  <c r="T52" i="11"/>
  <c r="S52" i="11"/>
  <c r="R52" i="11"/>
  <c r="R53" i="11" s="1"/>
  <c r="Q52" i="11"/>
  <c r="P52" i="11"/>
  <c r="O52" i="11"/>
  <c r="N52" i="11"/>
  <c r="N53" i="11" s="1"/>
  <c r="M52" i="11"/>
  <c r="L52" i="11"/>
  <c r="K52" i="11"/>
  <c r="J52" i="11"/>
  <c r="J53" i="11" s="1"/>
  <c r="I52" i="11"/>
  <c r="H52" i="11"/>
  <c r="B31" i="11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B31" i="10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B31" i="7"/>
  <c r="B31" i="1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V53" i="19" l="1"/>
  <c r="V54" i="19" s="1"/>
  <c r="Z53" i="15"/>
  <c r="Z54" i="15" s="1"/>
  <c r="P53" i="13"/>
  <c r="AD53" i="19"/>
  <c r="AD54" i="19" s="1"/>
  <c r="P53" i="18"/>
  <c r="Z53" i="17"/>
  <c r="Z54" i="17" s="1"/>
  <c r="H53" i="10"/>
  <c r="R53" i="15"/>
  <c r="X53" i="11"/>
  <c r="X54" i="11" s="1"/>
  <c r="H53" i="12"/>
  <c r="P53" i="12"/>
  <c r="L53" i="15"/>
  <c r="AB53" i="15"/>
  <c r="AB54" i="15" s="1"/>
  <c r="J53" i="17"/>
  <c r="H54" i="17" s="1"/>
  <c r="N53" i="15"/>
  <c r="V53" i="15"/>
  <c r="V54" i="15" s="1"/>
  <c r="AD53" i="15"/>
  <c r="AD54" i="15" s="1"/>
  <c r="J53" i="19"/>
  <c r="R53" i="19"/>
  <c r="L53" i="10"/>
  <c r="H53" i="16"/>
  <c r="P53" i="16"/>
  <c r="L53" i="14"/>
  <c r="X53" i="12"/>
  <c r="X54" i="12" s="1"/>
  <c r="X53" i="18"/>
  <c r="X54" i="18" s="1"/>
  <c r="X53" i="17"/>
  <c r="X54" i="17" s="1"/>
  <c r="R53" i="17"/>
  <c r="J53" i="13"/>
  <c r="N53" i="7"/>
  <c r="H53" i="7"/>
  <c r="L53" i="7"/>
  <c r="P53" i="7"/>
  <c r="X53" i="7"/>
  <c r="X54" i="7" s="1"/>
  <c r="AB53" i="7"/>
  <c r="AB54" i="7" s="1"/>
  <c r="P53" i="10"/>
  <c r="AB53" i="16"/>
  <c r="AB54" i="16" s="1"/>
  <c r="T53" i="15"/>
  <c r="T54" i="15" s="1"/>
  <c r="T53" i="14"/>
  <c r="T54" i="14" s="1"/>
  <c r="AB53" i="14"/>
  <c r="AB54" i="14" s="1"/>
  <c r="J53" i="14"/>
  <c r="N53" i="14"/>
  <c r="R53" i="14"/>
  <c r="V53" i="14"/>
  <c r="V54" i="14" s="1"/>
  <c r="Z53" i="14"/>
  <c r="Z54" i="14" s="1"/>
  <c r="AD53" i="14"/>
  <c r="AD54" i="14" s="1"/>
  <c r="H53" i="14"/>
  <c r="P53" i="14"/>
  <c r="X53" i="14"/>
  <c r="X54" i="14" s="1"/>
  <c r="N53" i="13"/>
  <c r="Z53" i="13"/>
  <c r="Z54" i="13" s="1"/>
  <c r="R53" i="13"/>
  <c r="P54" i="13" s="1"/>
  <c r="V53" i="13"/>
  <c r="V54" i="13" s="1"/>
  <c r="AD53" i="13"/>
  <c r="AD54" i="13" s="1"/>
  <c r="X53" i="13"/>
  <c r="X54" i="13" s="1"/>
  <c r="AD53" i="7"/>
  <c r="AD54" i="7" s="1"/>
  <c r="T53" i="10"/>
  <c r="T54" i="10" s="1"/>
  <c r="X53" i="10"/>
  <c r="X54" i="10" s="1"/>
  <c r="AB53" i="10"/>
  <c r="AB54" i="10" s="1"/>
  <c r="V53" i="7"/>
  <c r="V54" i="7" s="1"/>
  <c r="T53" i="7"/>
  <c r="T54" i="7" s="1"/>
  <c r="AB53" i="19"/>
  <c r="AB54" i="19" s="1"/>
  <c r="Z53" i="19"/>
  <c r="Z54" i="19" s="1"/>
  <c r="T53" i="19"/>
  <c r="T54" i="19" s="1"/>
  <c r="N53" i="19"/>
  <c r="L53" i="19"/>
  <c r="Z53" i="18"/>
  <c r="Z54" i="18" s="1"/>
  <c r="V53" i="18"/>
  <c r="V54" i="18" s="1"/>
  <c r="R53" i="18"/>
  <c r="N53" i="18"/>
  <c r="J53" i="18"/>
  <c r="J53" i="16"/>
  <c r="N53" i="16"/>
  <c r="R53" i="16"/>
  <c r="V53" i="16"/>
  <c r="V54" i="16" s="1"/>
  <c r="Z53" i="16"/>
  <c r="Z54" i="16" s="1"/>
  <c r="AD53" i="16"/>
  <c r="AD54" i="16" s="1"/>
  <c r="L53" i="17"/>
  <c r="T53" i="17"/>
  <c r="T54" i="17" s="1"/>
  <c r="AB53" i="17"/>
  <c r="AB54" i="17" s="1"/>
  <c r="L53" i="18"/>
  <c r="T53" i="18"/>
  <c r="T54" i="18" s="1"/>
  <c r="AB53" i="18"/>
  <c r="AB54" i="18" s="1"/>
  <c r="H53" i="19"/>
  <c r="P53" i="19"/>
  <c r="X53" i="19"/>
  <c r="X54" i="19" s="1"/>
  <c r="H53" i="15"/>
  <c r="P53" i="15"/>
  <c r="X53" i="15"/>
  <c r="X54" i="15" s="1"/>
  <c r="N53" i="17"/>
  <c r="V53" i="17"/>
  <c r="V54" i="17" s="1"/>
  <c r="AD53" i="17"/>
  <c r="AD54" i="17" s="1"/>
  <c r="AD53" i="18"/>
  <c r="AD54" i="18" s="1"/>
  <c r="X53" i="16"/>
  <c r="X54" i="16" s="1"/>
  <c r="L53" i="16"/>
  <c r="T53" i="16"/>
  <c r="T54" i="16" s="1"/>
  <c r="P54" i="17"/>
  <c r="H53" i="11"/>
  <c r="L53" i="11"/>
  <c r="P53" i="11"/>
  <c r="P54" i="11" s="1"/>
  <c r="T53" i="11"/>
  <c r="T54" i="11" s="1"/>
  <c r="AB53" i="11"/>
  <c r="AB54" i="11" s="1"/>
  <c r="J53" i="12"/>
  <c r="N53" i="12"/>
  <c r="R53" i="12"/>
  <c r="P54" i="12" s="1"/>
  <c r="V53" i="12"/>
  <c r="V54" i="12" s="1"/>
  <c r="Z53" i="12"/>
  <c r="Z54" i="12" s="1"/>
  <c r="AD53" i="12"/>
  <c r="AD54" i="12" s="1"/>
  <c r="L53" i="13"/>
  <c r="T53" i="13"/>
  <c r="T54" i="13" s="1"/>
  <c r="AB53" i="13"/>
  <c r="AB54" i="13" s="1"/>
  <c r="J53" i="10"/>
  <c r="N53" i="10"/>
  <c r="R53" i="10"/>
  <c r="V53" i="10"/>
  <c r="V54" i="10" s="1"/>
  <c r="Z53" i="10"/>
  <c r="Z54" i="10" s="1"/>
  <c r="AD53" i="10"/>
  <c r="AD54" i="10" s="1"/>
  <c r="AD53" i="11"/>
  <c r="AD54" i="11" s="1"/>
  <c r="L53" i="12"/>
  <c r="T53" i="12"/>
  <c r="T54" i="12" s="1"/>
  <c r="AB53" i="12"/>
  <c r="AB54" i="12" s="1"/>
  <c r="J53" i="7"/>
  <c r="R53" i="7"/>
  <c r="Z53" i="7"/>
  <c r="Z54" i="7" s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E52" i="1"/>
  <c r="AD52" i="1"/>
  <c r="H52" i="1"/>
  <c r="P54" i="15" l="1"/>
  <c r="P54" i="14"/>
  <c r="P54" i="19"/>
  <c r="P54" i="18"/>
  <c r="H54" i="16"/>
  <c r="H54" i="15"/>
  <c r="P54" i="16"/>
  <c r="N31" i="16" s="1"/>
  <c r="H54" i="14"/>
  <c r="H54" i="12"/>
  <c r="N31" i="12" s="1"/>
  <c r="H54" i="13"/>
  <c r="N31" i="13" s="1"/>
  <c r="P54" i="7"/>
  <c r="H54" i="7"/>
  <c r="P54" i="10"/>
  <c r="H54" i="10"/>
  <c r="N31" i="17"/>
  <c r="H54" i="19"/>
  <c r="N31" i="19" s="1"/>
  <c r="H54" i="18"/>
  <c r="N31" i="18" s="1"/>
  <c r="H54" i="11"/>
  <c r="N31" i="11" s="1"/>
  <c r="J53" i="1"/>
  <c r="N53" i="1"/>
  <c r="R53" i="1"/>
  <c r="Z53" i="1"/>
  <c r="Z54" i="1" s="1"/>
  <c r="AB53" i="1"/>
  <c r="AB54" i="1" s="1"/>
  <c r="T53" i="1"/>
  <c r="T54" i="1" s="1"/>
  <c r="X53" i="1"/>
  <c r="X54" i="1" s="1"/>
  <c r="H53" i="1"/>
  <c r="AD53" i="1"/>
  <c r="AD54" i="1" s="1"/>
  <c r="V53" i="1"/>
  <c r="V54" i="1" s="1"/>
  <c r="P53" i="1"/>
  <c r="L53" i="1"/>
  <c r="N31" i="15" l="1"/>
  <c r="N31" i="14"/>
  <c r="N31" i="7"/>
  <c r="N31" i="10"/>
  <c r="P54" i="1"/>
  <c r="H54" i="1"/>
  <c r="N31" i="1" l="1"/>
</calcChain>
</file>

<file path=xl/sharedStrings.xml><?xml version="1.0" encoding="utf-8"?>
<sst xmlns="http://schemas.openxmlformats.org/spreadsheetml/2006/main" count="1589" uniqueCount="438">
  <si>
    <t>Maya</t>
  </si>
  <si>
    <t>Xinca</t>
  </si>
  <si>
    <t>Otro</t>
  </si>
  <si>
    <t>Niñez</t>
  </si>
  <si>
    <t>0 a 3</t>
  </si>
  <si>
    <t>4 a 6</t>
  </si>
  <si>
    <t>7 a 9</t>
  </si>
  <si>
    <t>M</t>
  </si>
  <si>
    <t>F</t>
  </si>
  <si>
    <t>10 a 13</t>
  </si>
  <si>
    <t>19 a 30</t>
  </si>
  <si>
    <t>Adultos</t>
  </si>
  <si>
    <t>&gt;60</t>
  </si>
  <si>
    <t>III Edad</t>
  </si>
  <si>
    <t>Eje del GEM</t>
  </si>
  <si>
    <t>SECRETARIA DE BIENESTAR SOCIAL DE LA PRESIDENCIA</t>
  </si>
  <si>
    <t>POLÍTICA NACIONAL DE PROMOCIÓN Y DESARROLLO INTEGRAL DE LAS MUJERES / GEM</t>
  </si>
  <si>
    <t>UNIDAD DE GENERO</t>
  </si>
  <si>
    <t>ENERO</t>
  </si>
  <si>
    <t>Observaciones</t>
  </si>
  <si>
    <t>Notas Adicionales:</t>
  </si>
  <si>
    <t>f:</t>
  </si>
  <si>
    <t>Directora de la Unidad de Genero</t>
  </si>
  <si>
    <t>Temporalidad de la actividad</t>
  </si>
  <si>
    <t>Descripción de la Actividad</t>
  </si>
  <si>
    <t>Eje de la Política</t>
  </si>
  <si>
    <t>Jóvenes</t>
  </si>
  <si>
    <t>Grupo Étnico</t>
  </si>
  <si>
    <t>Garífuna</t>
  </si>
  <si>
    <t>14 a 18</t>
  </si>
  <si>
    <t>&gt;31&lt;=60</t>
  </si>
  <si>
    <t xml:space="preserve">Describa la actividad que lleva(o) a cabo </t>
  </si>
  <si>
    <t>Describa el tiempo que le llevo(a) realizar la actividad, un día, tres días, una semana, etc…</t>
  </si>
  <si>
    <t>Seleccione el Eje de la Política PNPDIM al cual responde la acción que implemento</t>
  </si>
  <si>
    <t>Seleccione el Eje del GEM al cual responde la acción que implemento</t>
  </si>
  <si>
    <t>INSTRUCTIVO</t>
  </si>
  <si>
    <t>Niñez, jóvenes, adultos, 3ra edad</t>
  </si>
  <si>
    <t>Ubique la población atendida en base a su rango de edad y genero</t>
  </si>
  <si>
    <t>Desagregue la población atendida por grupo étnico y genero</t>
  </si>
  <si>
    <t>RESUMEN</t>
  </si>
  <si>
    <t>Ejes GEM</t>
  </si>
  <si>
    <t>La niña adolescente</t>
  </si>
  <si>
    <t>Abordaje de la Violencia contra la Mujer</t>
  </si>
  <si>
    <t>Empoderamiento Economico</t>
  </si>
  <si>
    <t>Nuevas Masculinidades</t>
  </si>
  <si>
    <t>Politica</t>
  </si>
  <si>
    <t>Eje de Desarrollo Económico y Productivo con Equidad</t>
  </si>
  <si>
    <t>Eje de Recursos Naturales, Tierra y Vivienda</t>
  </si>
  <si>
    <t>Eje de Equidad Educativa con Pertinencia Cultural</t>
  </si>
  <si>
    <t>Eje de Equidad en el Desarrollo de la Salud Integral con Pertinencia Cultural</t>
  </si>
  <si>
    <t>Eje de Erradicación de la Violencia contra las Mujeres</t>
  </si>
  <si>
    <t>Eje de Equidad Jurídica</t>
  </si>
  <si>
    <t>Eje de Racismo y Discriminación contra las Mujeres</t>
  </si>
  <si>
    <t>Eje de Equidad e Identidad en el Desarrollo Cultural</t>
  </si>
  <si>
    <t>Eje de Equidad Laboral</t>
  </si>
  <si>
    <t>Eje de Mecanismos Institucionales</t>
  </si>
  <si>
    <t>Eje de Participación Sociopolítica</t>
  </si>
  <si>
    <t>Eje de Identidad Cultural de las Mujeres Mayas, Garifunas y Xinkas</t>
  </si>
  <si>
    <t>Institucionalidad de los Derechos de la Mujer</t>
  </si>
  <si>
    <t>Ubicación Geográfica Departamental</t>
  </si>
  <si>
    <t>Seleccione el Departamento en donde realizo la intervención</t>
  </si>
  <si>
    <t>Ubicación Geográfica  Municipal</t>
  </si>
  <si>
    <t>Seleccione el Municipio donde realizo la intervención</t>
  </si>
  <si>
    <t>Departamento</t>
  </si>
  <si>
    <t>Municipio</t>
  </si>
  <si>
    <t>Territorialidad</t>
  </si>
  <si>
    <t>Departamentos</t>
  </si>
  <si>
    <t>Código</t>
  </si>
  <si>
    <t>No.</t>
  </si>
  <si>
    <t>Municipios</t>
  </si>
  <si>
    <t>Guatemala</t>
  </si>
  <si>
    <t>Santa Catarina Pínula</t>
  </si>
  <si>
    <t>San José Pínula</t>
  </si>
  <si>
    <t>San José del Golfo</t>
  </si>
  <si>
    <t>Palencia</t>
  </si>
  <si>
    <t>Chinautla</t>
  </si>
  <si>
    <t>San Pedro Ayampuc</t>
  </si>
  <si>
    <t>Mixco</t>
  </si>
  <si>
    <t>San Pedro Sacatepéquez</t>
  </si>
  <si>
    <t>San Juan Sacatepéquez</t>
  </si>
  <si>
    <t>San Raimundo</t>
  </si>
  <si>
    <t>Chuarrancho</t>
  </si>
  <si>
    <t>Fraijanes</t>
  </si>
  <si>
    <t>Amatitlán</t>
  </si>
  <si>
    <t>Villa Nueva</t>
  </si>
  <si>
    <t>Villa Canales</t>
  </si>
  <si>
    <t>Petapa</t>
  </si>
  <si>
    <t>El Progreso</t>
  </si>
  <si>
    <t>Guastatoya</t>
  </si>
  <si>
    <t>Morazán</t>
  </si>
  <si>
    <t>San Agustín Acasaguastlán</t>
  </si>
  <si>
    <t>San Cristóbal Acasaguastlán</t>
  </si>
  <si>
    <t>El Jícaro</t>
  </si>
  <si>
    <t>Sansare</t>
  </si>
  <si>
    <t>Sanarate</t>
  </si>
  <si>
    <t>San Antonio La Paz</t>
  </si>
  <si>
    <t>Sacatepéquez</t>
  </si>
  <si>
    <t>Antigua Guatemala</t>
  </si>
  <si>
    <t>Jocotenango</t>
  </si>
  <si>
    <t>Pastores</t>
  </si>
  <si>
    <t>Sumpango</t>
  </si>
  <si>
    <t>Santo Domingo Xenacoj</t>
  </si>
  <si>
    <t>Santiago Sacatepéquez</t>
  </si>
  <si>
    <t>San Bartolomé Milpas Altas</t>
  </si>
  <si>
    <t>San Lucas Sacatepéquez</t>
  </si>
  <si>
    <t>Santa Lucía Milpas Altas</t>
  </si>
  <si>
    <t>Magdalena Milpas Altas</t>
  </si>
  <si>
    <t>Santa María de Jesús</t>
  </si>
  <si>
    <t>Ciudad Vieja</t>
  </si>
  <si>
    <t>San Miguel Dueñas</t>
  </si>
  <si>
    <t>Alotenango</t>
  </si>
  <si>
    <t>San Antonio Aguas Calientes</t>
  </si>
  <si>
    <t>Santa Catarina Barahona</t>
  </si>
  <si>
    <t>Chimaltenango</t>
  </si>
  <si>
    <t>San José Poaquil</t>
  </si>
  <si>
    <t>San Martín Jilotepeque</t>
  </si>
  <si>
    <t>Comalapa</t>
  </si>
  <si>
    <t>Santa Apolonia</t>
  </si>
  <si>
    <t>Tecpán Guatemala</t>
  </si>
  <si>
    <t>Patzún</t>
  </si>
  <si>
    <t>Pochuta</t>
  </si>
  <si>
    <t>Patzicía</t>
  </si>
  <si>
    <t>Santa Cruz Balanyá</t>
  </si>
  <si>
    <t>Acatenango</t>
  </si>
  <si>
    <t>Yepocapa</t>
  </si>
  <si>
    <t>San Andrés Itzapa</t>
  </si>
  <si>
    <t>Parramos</t>
  </si>
  <si>
    <t>Zaragoza</t>
  </si>
  <si>
    <t>El Tejar</t>
  </si>
  <si>
    <t>Escuintla</t>
  </si>
  <si>
    <t>Santa Lucía Cotzumalguapa</t>
  </si>
  <si>
    <t>La Democracia</t>
  </si>
  <si>
    <t>Siquinalá</t>
  </si>
  <si>
    <t>Masagua</t>
  </si>
  <si>
    <t>Tiquisate</t>
  </si>
  <si>
    <t>La Gomera</t>
  </si>
  <si>
    <t>Guanagazapa</t>
  </si>
  <si>
    <t>San José</t>
  </si>
  <si>
    <t>Iztapa</t>
  </si>
  <si>
    <t>Palín</t>
  </si>
  <si>
    <t>San Vicente Pacaya</t>
  </si>
  <si>
    <t>Nueva Concepción</t>
  </si>
  <si>
    <t>Santa Rosa</t>
  </si>
  <si>
    <t>Cuilapa</t>
  </si>
  <si>
    <t>Barberena</t>
  </si>
  <si>
    <t>Santa Rosa de Lima</t>
  </si>
  <si>
    <t>Casillas</t>
  </si>
  <si>
    <t>San Rafael Las Flores</t>
  </si>
  <si>
    <t>Oratorio</t>
  </si>
  <si>
    <t>San Juan Tecuaco</t>
  </si>
  <si>
    <t>Chiquimulilla</t>
  </si>
  <si>
    <t>Taxisco</t>
  </si>
  <si>
    <t>Santa María Ixhuatán</t>
  </si>
  <si>
    <t>Guazacapán</t>
  </si>
  <si>
    <t>Santa Cruz Naranjo</t>
  </si>
  <si>
    <t>Pueblo Nuevo Viñas</t>
  </si>
  <si>
    <t>Nueva Santa Rosa</t>
  </si>
  <si>
    <t>Sololá</t>
  </si>
  <si>
    <t>San José Chacayá</t>
  </si>
  <si>
    <t>Santa Lucía Utatlán</t>
  </si>
  <si>
    <t>Nahualá</t>
  </si>
  <si>
    <t>Santa Catarina Ixtahuacán</t>
  </si>
  <si>
    <t>Santa Clara La Laguna</t>
  </si>
  <si>
    <t>Concepción</t>
  </si>
  <si>
    <t>San Andrés Semetabaj</t>
  </si>
  <si>
    <t>Panajachel</t>
  </si>
  <si>
    <t>Santa Catarina Palopó</t>
  </si>
  <si>
    <t>San Antonio Palopó</t>
  </si>
  <si>
    <t>San Lucas Tolimán</t>
  </si>
  <si>
    <t>Santa Cruz La Laguna</t>
  </si>
  <si>
    <t>San Pablo La Laguna</t>
  </si>
  <si>
    <t>San Marcos La Laguna</t>
  </si>
  <si>
    <t>San Juan La Laguna</t>
  </si>
  <si>
    <t>San Pedro La Laguna</t>
  </si>
  <si>
    <t>Santiago Atitlán</t>
  </si>
  <si>
    <t>Totonicapán</t>
  </si>
  <si>
    <t>San Cristóbal Totonicapán</t>
  </si>
  <si>
    <t>San Francisco El Alto</t>
  </si>
  <si>
    <t>San Andrés Xecul</t>
  </si>
  <si>
    <t>Momostenango</t>
  </si>
  <si>
    <t>Santa María Chiquimula</t>
  </si>
  <si>
    <t>Santa Lucía La Reforma</t>
  </si>
  <si>
    <t>San Bartolo Aguas Calientes</t>
  </si>
  <si>
    <t>Quetzaltenango</t>
  </si>
  <si>
    <t>Salcajá</t>
  </si>
  <si>
    <t>Olintepeque</t>
  </si>
  <si>
    <t>San Carlos Sija</t>
  </si>
  <si>
    <t>Cabricán</t>
  </si>
  <si>
    <t>Cajolá</t>
  </si>
  <si>
    <t>San Miguel Sigüilá</t>
  </si>
  <si>
    <t>San Juan Ostuncalco</t>
  </si>
  <si>
    <t>San Mateo</t>
  </si>
  <si>
    <t>Concepción Chiquirichapa</t>
  </si>
  <si>
    <t>San Martín Sacatepéquez</t>
  </si>
  <si>
    <t>Almolonga</t>
  </si>
  <si>
    <t>Cantel</t>
  </si>
  <si>
    <t>Huitán</t>
  </si>
  <si>
    <t>Zunil</t>
  </si>
  <si>
    <t>Colomba</t>
  </si>
  <si>
    <t>San Francisco La Unión</t>
  </si>
  <si>
    <t>El Palmar</t>
  </si>
  <si>
    <t>Coatepeque</t>
  </si>
  <si>
    <t>Génova</t>
  </si>
  <si>
    <t>Flores Costa Cuca</t>
  </si>
  <si>
    <t>La Esperanza</t>
  </si>
  <si>
    <t>Palestina de los Altos</t>
  </si>
  <si>
    <t>Suchitepéquez</t>
  </si>
  <si>
    <t>Mazatenango</t>
  </si>
  <si>
    <t>Cuyotenango</t>
  </si>
  <si>
    <t>San Francisco Zapotitlán</t>
  </si>
  <si>
    <t>San Bernardino</t>
  </si>
  <si>
    <t>San José El Idolo</t>
  </si>
  <si>
    <t>Santo Domingo Suchitepéquez</t>
  </si>
  <si>
    <t>San Lorenzo, Suchitepequez</t>
  </si>
  <si>
    <t>Samayac</t>
  </si>
  <si>
    <t>San Pablo Jocopilas</t>
  </si>
  <si>
    <t>San Antonio Suchitepéquez</t>
  </si>
  <si>
    <t>San Miguel Panan</t>
  </si>
  <si>
    <t>San Gabriel</t>
  </si>
  <si>
    <t>Chicacao</t>
  </si>
  <si>
    <t>Patulul</t>
  </si>
  <si>
    <t>Santa Bárbara, Suchitepequez</t>
  </si>
  <si>
    <t>San Juan Bautista</t>
  </si>
  <si>
    <t>Santo Tomás La Unión</t>
  </si>
  <si>
    <t>Zunilito</t>
  </si>
  <si>
    <t>Pueblo Nuevo</t>
  </si>
  <si>
    <t>Río Bravo</t>
  </si>
  <si>
    <t>Retalhuleu</t>
  </si>
  <si>
    <t>San Sebastián</t>
  </si>
  <si>
    <t>Santa Cruz Muluá</t>
  </si>
  <si>
    <t>San Martín Zapotitlán</t>
  </si>
  <si>
    <t>San Felipe Retalhuleu</t>
  </si>
  <si>
    <t>San Andrés Villa Seca</t>
  </si>
  <si>
    <t>Champerico</t>
  </si>
  <si>
    <t>Nuevo San Carlos</t>
  </si>
  <si>
    <t>El Asintal</t>
  </si>
  <si>
    <t>San Marcos</t>
  </si>
  <si>
    <t>San Pedro Sacatepéquez, San Marcos</t>
  </si>
  <si>
    <t>San Antonio Sacatepéquez</t>
  </si>
  <si>
    <t>Comitancillo</t>
  </si>
  <si>
    <t>San Miguel Ixtahuacán</t>
  </si>
  <si>
    <t>Concepción Tutuapa</t>
  </si>
  <si>
    <t>Tacaná</t>
  </si>
  <si>
    <t>Sibinal</t>
  </si>
  <si>
    <t>Tajumulco</t>
  </si>
  <si>
    <t>Tejutla</t>
  </si>
  <si>
    <t>San Rafael Pie de la Cuesta</t>
  </si>
  <si>
    <t>Nuevo Progreso</t>
  </si>
  <si>
    <t>El Tumbador</t>
  </si>
  <si>
    <t>El Rodeo</t>
  </si>
  <si>
    <t>Malacatán</t>
  </si>
  <si>
    <t>Catarina</t>
  </si>
  <si>
    <t>Ayutla</t>
  </si>
  <si>
    <t>Ocós</t>
  </si>
  <si>
    <t>San Pablo</t>
  </si>
  <si>
    <t>El Quetzal</t>
  </si>
  <si>
    <t>La Reforma</t>
  </si>
  <si>
    <t>Pajapita</t>
  </si>
  <si>
    <t>Ixchiguán</t>
  </si>
  <si>
    <t>San José Ojetenam</t>
  </si>
  <si>
    <t>Sipacapa</t>
  </si>
  <si>
    <t>Esquipulas Palo Gordo</t>
  </si>
  <si>
    <t>Río Blanco</t>
  </si>
  <si>
    <t>San Lorenzo, San Marcos</t>
  </si>
  <si>
    <t>Huehuetenango</t>
  </si>
  <si>
    <t>Chiantla</t>
  </si>
  <si>
    <t>Malacatancito</t>
  </si>
  <si>
    <t>Cuilco</t>
  </si>
  <si>
    <t>Nentón</t>
  </si>
  <si>
    <t>San Pedro Necta</t>
  </si>
  <si>
    <t>Jacaltenango</t>
  </si>
  <si>
    <t>Soloma</t>
  </si>
  <si>
    <t>San Idelfonso Ixtahuacán</t>
  </si>
  <si>
    <t>Santa Bárbara, Huehuetenango</t>
  </si>
  <si>
    <t>La Libertad</t>
  </si>
  <si>
    <t>San Miguel Acatán</t>
  </si>
  <si>
    <t>San Rafael La Independencia</t>
  </si>
  <si>
    <t>Todos Santos Cuchumatán</t>
  </si>
  <si>
    <t>San Juan Atitán</t>
  </si>
  <si>
    <t>Santa Eulalia</t>
  </si>
  <si>
    <t>San Mateo Ixtatán</t>
  </si>
  <si>
    <t>Colotenango</t>
  </si>
  <si>
    <t>San Sebastián Huehuetenango</t>
  </si>
  <si>
    <t>Tectitán</t>
  </si>
  <si>
    <t>Concepción Huista</t>
  </si>
  <si>
    <t>San Juan Ixcoy</t>
  </si>
  <si>
    <t>San Antonio Huista</t>
  </si>
  <si>
    <t>San Sebastián Coatán</t>
  </si>
  <si>
    <t>Barillas</t>
  </si>
  <si>
    <t>San Rafael Pétzal</t>
  </si>
  <si>
    <t>San Gaspar Ixchil</t>
  </si>
  <si>
    <t>Santa Ana Huista</t>
  </si>
  <si>
    <t>Unión Cantinil</t>
  </si>
  <si>
    <t>Quiché</t>
  </si>
  <si>
    <t>Santa Cruz del Quiché</t>
  </si>
  <si>
    <t>Chiché</t>
  </si>
  <si>
    <t>Chinique</t>
  </si>
  <si>
    <t>Zacualpa</t>
  </si>
  <si>
    <t>Chajul</t>
  </si>
  <si>
    <t>Chichicastenango</t>
  </si>
  <si>
    <t>Patzité</t>
  </si>
  <si>
    <t>San Antonio Ilotenango</t>
  </si>
  <si>
    <t>San Pedro Jocopilas</t>
  </si>
  <si>
    <t>Cunén</t>
  </si>
  <si>
    <t>San Juan Cotzal</t>
  </si>
  <si>
    <t>Joyabaj</t>
  </si>
  <si>
    <t>Nebaj</t>
  </si>
  <si>
    <t>San Andrés Sajcabajá</t>
  </si>
  <si>
    <t>Uspantán</t>
  </si>
  <si>
    <t>Sacapulas</t>
  </si>
  <si>
    <t>San Bartolomé Jocotenango</t>
  </si>
  <si>
    <t>Canillá</t>
  </si>
  <si>
    <t>Chicamán</t>
  </si>
  <si>
    <t>Playa Grande Ixcán</t>
  </si>
  <si>
    <t>Pachalum</t>
  </si>
  <si>
    <t>Baja Verapaz</t>
  </si>
  <si>
    <t>Salamá</t>
  </si>
  <si>
    <t>San Miguel Chicaj</t>
  </si>
  <si>
    <t>Rabinal</t>
  </si>
  <si>
    <t>Cubulco</t>
  </si>
  <si>
    <t>Granados</t>
  </si>
  <si>
    <t>El Chol</t>
  </si>
  <si>
    <t>San Jerónimo</t>
  </si>
  <si>
    <t>Purulhá</t>
  </si>
  <si>
    <t>Alta Verapaz</t>
  </si>
  <si>
    <t>Cobán</t>
  </si>
  <si>
    <t>Santa Cruz Verapaz</t>
  </si>
  <si>
    <t>San Cristóbal Verapaz</t>
  </si>
  <si>
    <t>Tactic</t>
  </si>
  <si>
    <t>Tamahú</t>
  </si>
  <si>
    <t>Tucurú</t>
  </si>
  <si>
    <t>Panzós</t>
  </si>
  <si>
    <t>Senahú</t>
  </si>
  <si>
    <t>San Pedro Carchá</t>
  </si>
  <si>
    <t>San Juan Chamelco</t>
  </si>
  <si>
    <t>Lanquín</t>
  </si>
  <si>
    <t>Cahabón</t>
  </si>
  <si>
    <t>Chisec</t>
  </si>
  <si>
    <t>Chahal</t>
  </si>
  <si>
    <t>Fray Bartolomé de las Casas</t>
  </si>
  <si>
    <t>Santa Catalina La Tinta</t>
  </si>
  <si>
    <t>Raxruhá</t>
  </si>
  <si>
    <t>Petén</t>
  </si>
  <si>
    <t>Flores</t>
  </si>
  <si>
    <t>San Benito</t>
  </si>
  <si>
    <t>San Andrés</t>
  </si>
  <si>
    <t>San Francisco</t>
  </si>
  <si>
    <t>Santa Ana</t>
  </si>
  <si>
    <t>Dolores</t>
  </si>
  <si>
    <t>San Luis</t>
  </si>
  <si>
    <t>Sayaxché</t>
  </si>
  <si>
    <t>Melchor de Mencos</t>
  </si>
  <si>
    <t>Poptún</t>
  </si>
  <si>
    <t>Las Cruces</t>
  </si>
  <si>
    <t>Izabal</t>
  </si>
  <si>
    <t>Puerto Barrios</t>
  </si>
  <si>
    <t>Lívingston</t>
  </si>
  <si>
    <t>El Estor</t>
  </si>
  <si>
    <t>Morales</t>
  </si>
  <si>
    <t>Los Amates</t>
  </si>
  <si>
    <t>Zacapa</t>
  </si>
  <si>
    <t>Estanzuela</t>
  </si>
  <si>
    <t>Río Hondo</t>
  </si>
  <si>
    <t>Gualán</t>
  </si>
  <si>
    <t>Teculután</t>
  </si>
  <si>
    <t>Usumatlán</t>
  </si>
  <si>
    <t>Cabañas</t>
  </si>
  <si>
    <t>San Diego</t>
  </si>
  <si>
    <t>La Unión</t>
  </si>
  <si>
    <t>Huité</t>
  </si>
  <si>
    <t>Chiquimula</t>
  </si>
  <si>
    <t>San José La Arada</t>
  </si>
  <si>
    <t>San Juan Ermita</t>
  </si>
  <si>
    <t>Jocotán</t>
  </si>
  <si>
    <t>Camotán</t>
  </si>
  <si>
    <t>Olopa</t>
  </si>
  <si>
    <t>Esquipulas</t>
  </si>
  <si>
    <t>Concepción Las Minas</t>
  </si>
  <si>
    <t>Quezaltepeque</t>
  </si>
  <si>
    <t>San Jacinto</t>
  </si>
  <si>
    <t>Ipala</t>
  </si>
  <si>
    <t>Jalapa</t>
  </si>
  <si>
    <t>San Pedro Pinula</t>
  </si>
  <si>
    <t>San Luis Jilotepeque</t>
  </si>
  <si>
    <t>San Manuel Chaparrón</t>
  </si>
  <si>
    <t>San Carlos Alzatate</t>
  </si>
  <si>
    <t>Monjas</t>
  </si>
  <si>
    <t>Mataquescuintla</t>
  </si>
  <si>
    <t>Jutiapa</t>
  </si>
  <si>
    <t>Santa Catarina Mita</t>
  </si>
  <si>
    <t>Agua Blanca</t>
  </si>
  <si>
    <t>Asunción Mita</t>
  </si>
  <si>
    <t>Yupiltepeque</t>
  </si>
  <si>
    <t>Atescatempa</t>
  </si>
  <si>
    <t>Jerez</t>
  </si>
  <si>
    <t>El Adelanto</t>
  </si>
  <si>
    <t>Zapotitlán</t>
  </si>
  <si>
    <t>Comapa</t>
  </si>
  <si>
    <t>Jalpatagua</t>
  </si>
  <si>
    <t>Conguaco</t>
  </si>
  <si>
    <t>Moyuta</t>
  </si>
  <si>
    <t>Pasaco</t>
  </si>
  <si>
    <t>San José Acatempa</t>
  </si>
  <si>
    <t>Quesada</t>
  </si>
  <si>
    <t>Sipacate</t>
  </si>
  <si>
    <t>Petatán</t>
  </si>
  <si>
    <t>El Chal</t>
  </si>
  <si>
    <t>San Cristóbal Cucho</t>
  </si>
  <si>
    <t>La Blanca</t>
  </si>
  <si>
    <t>San José La Maquina</t>
  </si>
  <si>
    <t>San Jorge</t>
  </si>
  <si>
    <t>Santa María Visitación</t>
  </si>
  <si>
    <t>Sibilia</t>
  </si>
  <si>
    <t>Aguacatán</t>
  </si>
  <si>
    <t>Santiago Chimaltenango</t>
  </si>
  <si>
    <t>FEBRERO</t>
  </si>
  <si>
    <t>ABRIL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</si>
  <si>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</si>
  <si>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</si>
  <si>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</si>
  <si>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</si>
  <si>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</si>
  <si>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</si>
  <si>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</si>
  <si>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</si>
  <si>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</si>
  <si>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****última línea******</t>
  </si>
  <si>
    <t xml:space="preserve"> </t>
  </si>
  <si>
    <t>Actividades realizadas durante el mes de Febrero 2022</t>
  </si>
  <si>
    <t>Personas capacitadas e informadas sobre los procesos de las políticas de género y GEM</t>
  </si>
  <si>
    <t>Actividades realizadas en el mes de Julio 2023</t>
  </si>
  <si>
    <t>Actividades realizadas en el mes de julio 2023</t>
  </si>
  <si>
    <t>Actividades realizadas en el mes de Septiembre 2023</t>
  </si>
  <si>
    <t>Actividades realizadas en el mes de octubre 2023</t>
  </si>
  <si>
    <t>Taller "Derechos Humanos de las Mujeres"</t>
  </si>
  <si>
    <t>Jornada de vacunación contra la Infuenza</t>
  </si>
  <si>
    <t>Personas atendidas bajo la perspectiva de los ejes de las políticas de género y GEM</t>
  </si>
  <si>
    <t>Actividades realizadas durante el mes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</si>
</sst>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i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double">
        <color theme="0" tint="-0.34998626667073579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double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ouble">
        <color theme="0" tint="-0.34998626667073579"/>
      </top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double">
        <color theme="0" tint="-0.34998626667073579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24994659260841701"/>
      </right>
      <top style="hair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hair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hair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/>
      <top style="double">
        <color theme="0" tint="-0.34998626667073579"/>
      </top>
      <bottom style="double">
        <color theme="0" tint="-0.34998626667073579"/>
      </bottom>
      <diagonal/>
    </border>
    <border>
      <left/>
      <right style="double">
        <color theme="0" tint="-0.34998626667073579"/>
      </right>
      <top style="double">
        <color theme="0" tint="-0.34998626667073579"/>
      </top>
      <bottom style="double">
        <color theme="0" tint="-0.34998626667073579"/>
      </bottom>
      <diagonal/>
    </border>
    <border>
      <left/>
      <right style="thin">
        <color theme="0" tint="-0.24994659260841701"/>
      </right>
      <top style="double">
        <color theme="0" tint="-0.34998626667073579"/>
      </top>
      <bottom style="double">
        <color theme="0" tint="-0.34998626667073579"/>
      </bottom>
      <diagonal/>
    </border>
    <border>
      <left style="thin">
        <color theme="0" tint="-0.24994659260841701"/>
      </left>
      <right/>
      <top style="double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double">
        <color theme="0" tint="-0.34998626667073579"/>
      </left>
      <right/>
      <top/>
      <bottom style="hair">
        <color theme="0" tint="-0.34998626667073579"/>
      </bottom>
      <diagonal/>
    </border>
    <border>
      <left style="double">
        <color theme="0" tint="-0.34998626667073579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hair">
        <color theme="0" tint="-0.34998626667073579"/>
      </bottom>
      <diagonal/>
    </border>
    <border>
      <left style="thin">
        <color theme="0" tint="-0.24994659260841701"/>
      </left>
      <right style="double">
        <color theme="0" tint="-0.34998626667073579"/>
      </right>
      <top/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5" fillId="0" borderId="0" xfId="0" applyFont="1"/>
    <xf numFmtId="0" fontId="6" fillId="4" borderId="0" xfId="0" applyFont="1" applyFill="1"/>
    <xf numFmtId="0" fontId="5" fillId="2" borderId="0" xfId="0" applyFont="1" applyFill="1"/>
    <xf numFmtId="0" fontId="14" fillId="0" borderId="42" xfId="1" applyBorder="1" applyAlignment="1" applyProtection="1">
      <alignment horizontal="center" vertical="center"/>
    </xf>
    <xf numFmtId="0" fontId="14" fillId="0" borderId="44" xfId="1" applyBorder="1" applyAlignment="1" applyProtection="1">
      <alignment horizontal="center" vertical="center"/>
    </xf>
    <xf numFmtId="0" fontId="14" fillId="0" borderId="44" xfId="1" applyBorder="1" applyAlignment="1" applyProtection="1">
      <alignment vertical="center"/>
    </xf>
    <xf numFmtId="0" fontId="14" fillId="0" borderId="46" xfId="1" applyBorder="1" applyAlignment="1" applyProtection="1">
      <alignment horizontal="center" vertical="center"/>
    </xf>
    <xf numFmtId="0" fontId="14" fillId="0" borderId="46" xfId="1" applyBorder="1" applyAlignment="1" applyProtection="1">
      <alignment vertical="center"/>
    </xf>
    <xf numFmtId="0" fontId="14" fillId="0" borderId="48" xfId="1" applyBorder="1" applyAlignment="1" applyProtection="1">
      <alignment horizontal="center" vertical="center"/>
    </xf>
    <xf numFmtId="0" fontId="14" fillId="0" borderId="48" xfId="1" applyBorder="1" applyAlignment="1" applyProtection="1">
      <alignment vertical="center"/>
    </xf>
    <xf numFmtId="0" fontId="14" fillId="0" borderId="52" xfId="1" applyBorder="1" applyAlignment="1" applyProtection="1">
      <alignment horizontal="center" vertical="center"/>
    </xf>
    <xf numFmtId="0" fontId="14" fillId="0" borderId="52" xfId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4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38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1" fillId="5" borderId="1" xfId="0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 vertical="center"/>
    </xf>
    <xf numFmtId="0" fontId="12" fillId="3" borderId="15" xfId="0" applyFont="1" applyFill="1" applyBorder="1" applyAlignment="1" applyProtection="1">
      <alignment horizontal="center" vertical="center" wrapText="1"/>
    </xf>
    <xf numFmtId="0" fontId="12" fillId="3" borderId="16" xfId="0" applyFont="1" applyFill="1" applyBorder="1" applyAlignment="1" applyProtection="1">
      <alignment horizontal="center" vertical="center" wrapText="1"/>
    </xf>
    <xf numFmtId="0" fontId="12" fillId="3" borderId="17" xfId="0" applyFont="1" applyFill="1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/>
      <protection locked="0"/>
    </xf>
    <xf numFmtId="0" fontId="17" fillId="0" borderId="27" xfId="0" applyFont="1" applyFill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center"/>
    </xf>
    <xf numFmtId="0" fontId="0" fillId="0" borderId="24" xfId="0" applyBorder="1" applyAlignment="1" applyProtection="1">
      <alignment horizontal="left" vertical="center"/>
    </xf>
    <xf numFmtId="0" fontId="1" fillId="3" borderId="18" xfId="0" applyFont="1" applyFill="1" applyBorder="1" applyAlignment="1" applyProtection="1">
      <alignment horizontal="center" vertical="center"/>
    </xf>
    <xf numFmtId="0" fontId="1" fillId="3" borderId="20" xfId="0" applyFon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1" fillId="3" borderId="17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1" fillId="3" borderId="19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top" wrapText="1"/>
      <protection locked="0"/>
    </xf>
    <xf numFmtId="0" fontId="17" fillId="0" borderId="27" xfId="0" applyFont="1" applyFill="1" applyBorder="1" applyAlignment="1" applyProtection="1">
      <alignment horizontal="center" vertical="top" wrapText="1"/>
      <protection locked="0"/>
    </xf>
    <xf numFmtId="0" fontId="1" fillId="0" borderId="43" xfId="1" applyFont="1" applyBorder="1" applyAlignment="1" applyProtection="1">
      <alignment horizontal="center" vertical="center"/>
    </xf>
    <xf numFmtId="0" fontId="14" fillId="0" borderId="45" xfId="1" applyBorder="1" applyProtection="1"/>
    <xf numFmtId="0" fontId="14" fillId="0" borderId="47" xfId="1" applyBorder="1" applyProtection="1"/>
    <xf numFmtId="0" fontId="14" fillId="0" borderId="43" xfId="1" applyBorder="1" applyAlignment="1" applyProtection="1">
      <alignment horizontal="center" vertical="center"/>
    </xf>
    <xf numFmtId="0" fontId="14" fillId="0" borderId="45" xfId="1" applyBorder="1" applyAlignment="1" applyProtection="1">
      <alignment horizontal="center" vertical="center"/>
    </xf>
    <xf numFmtId="0" fontId="14" fillId="0" borderId="47" xfId="1" applyBorder="1" applyAlignment="1" applyProtection="1">
      <alignment horizontal="center" vertical="center"/>
    </xf>
    <xf numFmtId="0" fontId="2" fillId="0" borderId="42" xfId="1" applyFont="1" applyBorder="1" applyAlignment="1" applyProtection="1">
      <alignment horizontal="center" vertical="center"/>
    </xf>
    <xf numFmtId="1" fontId="14" fillId="0" borderId="43" xfId="1" applyNumberFormat="1" applyBorder="1" applyAlignment="1" applyProtection="1">
      <alignment horizontal="center" vertical="center"/>
    </xf>
    <xf numFmtId="1" fontId="14" fillId="0" borderId="45" xfId="1" applyNumberFormat="1" applyBorder="1" applyAlignment="1" applyProtection="1">
      <alignment horizontal="center" vertical="center"/>
    </xf>
    <xf numFmtId="1" fontId="14" fillId="0" borderId="47" xfId="1" applyNumberFormat="1" applyBorder="1" applyAlignment="1" applyProtection="1">
      <alignment horizontal="center" vertical="center"/>
    </xf>
    <xf numFmtId="0" fontId="1" fillId="0" borderId="45" xfId="1" applyFont="1" applyBorder="1" applyAlignment="1" applyProtection="1">
      <alignment horizontal="center" vertical="center"/>
    </xf>
    <xf numFmtId="0" fontId="1" fillId="0" borderId="47" xfId="1" applyFont="1" applyBorder="1" applyAlignment="1" applyProtection="1">
      <alignment horizontal="center" vertical="center"/>
    </xf>
    <xf numFmtId="0" fontId="14" fillId="0" borderId="49" xfId="1" applyBorder="1" applyAlignment="1" applyProtection="1">
      <alignment horizontal="center" vertical="center"/>
    </xf>
    <xf numFmtId="0" fontId="14" fillId="0" borderId="50" xfId="1" applyBorder="1" applyAlignment="1" applyProtection="1">
      <alignment horizontal="center" vertical="center"/>
    </xf>
    <xf numFmtId="0" fontId="14" fillId="0" borderId="51" xfId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48"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  <dxf>
      <font>
        <b/>
        <i val="0"/>
        <color theme="9" tint="-0.499984740745262"/>
      </font>
      <fill>
        <patternFill>
          <bgColor rgb="FFFFFF66"/>
        </patternFill>
      </fill>
    </dxf>
    <dxf>
      <font>
        <b/>
        <i val="0"/>
        <color rgb="FFFFFF00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rgb="FF00FF00"/>
        </patternFill>
      </fill>
    </dxf>
    <dxf>
      <font>
        <b/>
        <i val="0"/>
        <color theme="0"/>
      </font>
      <fill>
        <patternFill>
          <bgColor rgb="FFFF5353"/>
        </patternFill>
      </fill>
    </dxf>
  </dxfs>
  <tableStyles count="0" defaultTableStyle="TableStyleMedium2" defaultPivotStyle="PivotStyleLight16"/>
  <colors>
    <mruColors>
      <color rgb="FF00FF00"/>
      <color rgb="FFFFFF66"/>
      <color rgb="FFFF53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F0-404B-965F-0C1DFACA23F9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F0-404B-965F-0C1DFACA23F9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F0-404B-965F-0C1DFACA23F9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F0-404B-965F-0C1DFACA23F9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F0-404B-965F-0C1DFACA23F9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F0-404B-965F-0C1DFACA23F9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F0-404B-965F-0C1DFACA23F9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F0-404B-965F-0C1DFACA2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ENE!$H$49:$W$49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ENE!$H$54:$W$54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F0-404B-965F-0C1DFACA23F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71-4B33-8185-ABD5927638BD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71-4B33-8185-ABD5927638BD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71-4B33-8185-ABD5927638BD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71-4B33-8185-ABD5927638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MAY!$X$50:$AE$50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MAY!$X$53:$AE$53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271-4B33-8185-ABD5927638B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1407360"/>
        <c:axId val="121432320"/>
      </c:barChart>
      <c:catAx>
        <c:axId val="12140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1432320"/>
        <c:crosses val="autoZero"/>
        <c:auto val="1"/>
        <c:lblAlgn val="ctr"/>
        <c:lblOffset val="100"/>
        <c:noMultiLvlLbl val="0"/>
      </c:catAx>
      <c:valAx>
        <c:axId val="1214323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40736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A17-4B0D-A6F5-28FB8AF87D6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A17-4B0D-A6F5-28FB8AF87D6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A17-4B0D-A6F5-28FB8AF87D6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A17-4B0D-A6F5-28FB8AF87D6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7-4B0D-A6F5-28FB8AF87D6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17-4B0D-A6F5-28FB8AF87D6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17-4B0D-A6F5-28FB8AF87D6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17-4B0D-A6F5-28FB8AF87D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JUN!$H$49:$W$49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JUN!$H$54:$W$54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A17-4B0D-A6F5-28FB8AF87D6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12-474D-AADF-BD66BF75B293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12-474D-AADF-BD66BF75B293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12-474D-AADF-BD66BF75B293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12-474D-AADF-BD66BF75B2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JUN!$X$50:$AE$50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JUN!$X$53:$AE$53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D12-474D-AADF-BD66BF75B29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1618816"/>
        <c:axId val="121627392"/>
      </c:barChart>
      <c:catAx>
        <c:axId val="1216188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1627392"/>
        <c:crosses val="autoZero"/>
        <c:auto val="1"/>
        <c:lblAlgn val="ctr"/>
        <c:lblOffset val="100"/>
        <c:noMultiLvlLbl val="0"/>
      </c:catAx>
      <c:valAx>
        <c:axId val="12162739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61881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F08-4B06-8AE8-D17F0E38C29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F08-4B06-8AE8-D17F0E38C29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F08-4B06-8AE8-D17F0E38C29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F08-4B06-8AE8-D17F0E38C29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8-4B06-8AE8-D17F0E38C29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08-4B06-8AE8-D17F0E38C29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08-4B06-8AE8-D17F0E38C29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08-4B06-8AE8-D17F0E38C2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JUL!$H$49:$W$49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JUL!$H$54:$W$54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F08-4B06-8AE8-D17F0E38C29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69-4AA4-A351-6B2BC3136DC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69-4AA4-A351-6B2BC3136DC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69-4AA4-A351-6B2BC3136DC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69-4AA4-A351-6B2BC3136D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JUL!$X$50:$AE$50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JUL!$X$53:$AE$53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F69-4AA4-A351-6B2BC3136DC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1879168"/>
        <c:axId val="121895936"/>
      </c:barChart>
      <c:catAx>
        <c:axId val="121879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1895936"/>
        <c:crosses val="autoZero"/>
        <c:auto val="1"/>
        <c:lblAlgn val="ctr"/>
        <c:lblOffset val="100"/>
        <c:noMultiLvlLbl val="0"/>
      </c:catAx>
      <c:valAx>
        <c:axId val="121895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87916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06F-4A34-A3F6-2CD41AE81C2E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06F-4A34-A3F6-2CD41AE81C2E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06F-4A34-A3F6-2CD41AE81C2E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06F-4A34-A3F6-2CD41AE81C2E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06F-4A34-A3F6-2CD41AE81C2E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06F-4A34-A3F6-2CD41AE81C2E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06F-4A34-A3F6-2CD41AE81C2E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06F-4A34-A3F6-2CD41AE81C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AGO!$H$49:$W$49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AGO!$H$54:$W$54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06F-4A34-A3F6-2CD41AE81C2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C73-4AA0-B361-7FB6DBB8171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C73-4AA0-B361-7FB6DBB8171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C73-4AA0-B361-7FB6DBB8171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C73-4AA0-B361-7FB6DBB8171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AGO!$X$50:$AE$50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AGO!$X$53:$AE$53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C73-4AA0-B361-7FB6DBB817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185280"/>
        <c:axId val="129193856"/>
      </c:barChart>
      <c:catAx>
        <c:axId val="1291852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9193856"/>
        <c:crosses val="autoZero"/>
        <c:auto val="1"/>
        <c:lblAlgn val="ctr"/>
        <c:lblOffset val="100"/>
        <c:noMultiLvlLbl val="0"/>
      </c:catAx>
      <c:valAx>
        <c:axId val="129193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18528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E40-4581-AF52-6E3CD08D2987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E40-4581-AF52-6E3CD08D2987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E40-4581-AF52-6E3CD08D2987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E40-4581-AF52-6E3CD08D2987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40-4581-AF52-6E3CD08D2987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40-4581-AF52-6E3CD08D2987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40-4581-AF52-6E3CD08D2987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40-4581-AF52-6E3CD08D29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SEP!$H$49:$W$49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SEP!$H$54:$W$54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E40-4581-AF52-6E3CD08D298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761-478A-A912-C817354379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761-478A-A912-C817354379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761-478A-A912-C817354379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761-478A-A912-C817354379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SEP!$X$50:$AE$50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SEP!$X$53:$AE$53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761-478A-A912-C817354379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6953088"/>
        <c:axId val="117367168"/>
      </c:barChart>
      <c:catAx>
        <c:axId val="11695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367168"/>
        <c:crosses val="autoZero"/>
        <c:auto val="1"/>
        <c:lblAlgn val="ctr"/>
        <c:lblOffset val="100"/>
        <c:noMultiLvlLbl val="0"/>
      </c:catAx>
      <c:valAx>
        <c:axId val="1173671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95308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883-4A35-853F-AF9586BDBC0A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883-4A35-853F-AF9586BDBC0A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883-4A35-853F-AF9586BDBC0A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883-4A35-853F-AF9586BDBC0A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83-4A35-853F-AF9586BDBC0A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83-4A35-853F-AF9586BDBC0A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83-4A35-853F-AF9586BDBC0A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83-4A35-853F-AF9586BDBC0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OCT!$H$49:$W$49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OCT!$H$54:$W$54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883-4A35-853F-AF9586BDBC0A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56-4445-A2F7-5996E67CB8D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56-4445-A2F7-5996E67CB8D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56-4445-A2F7-5996E67CB8D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56-4445-A2F7-5996E67CB8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ENE!$X$50:$AE$50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ENE!$X$53:$AE$53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856-4445-A2F7-5996E67CB8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424512"/>
        <c:axId val="117441280"/>
      </c:barChart>
      <c:catAx>
        <c:axId val="1174245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441280"/>
        <c:crosses val="autoZero"/>
        <c:auto val="1"/>
        <c:lblAlgn val="ctr"/>
        <c:lblOffset val="100"/>
        <c:noMultiLvlLbl val="0"/>
      </c:catAx>
      <c:valAx>
        <c:axId val="117441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42451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F49-4B11-9855-65F87AA9752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F49-4B11-9855-65F87AA97528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F49-4B11-9855-65F87AA97528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F49-4B11-9855-65F87AA9752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OCT!$X$50:$AE$50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OCT!$X$53:$AE$53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F49-4B11-9855-65F87AA975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6951296"/>
        <c:axId val="121125504"/>
      </c:barChart>
      <c:catAx>
        <c:axId val="1169512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1125504"/>
        <c:crosses val="autoZero"/>
        <c:auto val="1"/>
        <c:lblAlgn val="ctr"/>
        <c:lblOffset val="100"/>
        <c:noMultiLvlLbl val="0"/>
      </c:catAx>
      <c:valAx>
        <c:axId val="1211255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69512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2DB-4325-A943-7DD0EDF1F9F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2DB-4325-A943-7DD0EDF1F9F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2DB-4325-A943-7DD0EDF1F9F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2DB-4325-A943-7DD0EDF1F9F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B-4325-A943-7DD0EDF1F9F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B-4325-A943-7DD0EDF1F9F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B-4325-A943-7DD0EDF1F9F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DB-4325-A943-7DD0EDF1F9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NOV!$H$49:$W$49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NOV!$H$54:$W$54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2DB-4325-A943-7DD0EDF1F9F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60-4CBF-8E8B-0FB3CD9653E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60-4CBF-8E8B-0FB3CD9653E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60-4CBF-8E8B-0FB3CD9653E1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60-4CBF-8E8B-0FB3CD965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NOV!$X$50:$AE$50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NOV!$X$53:$AE$53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160-4CBF-8E8B-0FB3CD9653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9075584"/>
        <c:axId val="127997056"/>
      </c:barChart>
      <c:catAx>
        <c:axId val="11907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7997056"/>
        <c:crosses val="autoZero"/>
        <c:auto val="1"/>
        <c:lblAlgn val="ctr"/>
        <c:lblOffset val="100"/>
        <c:noMultiLvlLbl val="0"/>
      </c:catAx>
      <c:valAx>
        <c:axId val="1279970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075584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BDA-494D-A263-29D85D957DC1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BDA-494D-A263-29D85D957DC1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BDA-494D-A263-29D85D957DC1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BDA-494D-A263-29D85D957DC1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94D-A263-29D85D957DC1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DA-494D-A263-29D85D957DC1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DA-494D-A263-29D85D957DC1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DA-494D-A263-29D85D957D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DIC!$H$49:$W$49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DIC!$H$54:$W$54</c:f>
              <c:numCache>
                <c:formatCode>General</c:formatCode>
                <c:ptCount val="16"/>
                <c:pt idx="0">
                  <c:v>0</c:v>
                </c:pt>
                <c:pt idx="8">
                  <c:v>44</c:v>
                </c:pt>
                <c:pt idx="12">
                  <c:v>183</c:v>
                </c:pt>
                <c:pt idx="14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BDA-494D-A263-29D85D957DC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E80-44DD-8933-FAE55C63228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E80-44DD-8933-FAE55C632280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E80-44DD-8933-FAE55C632280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E80-44DD-8933-FAE55C6322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DIC!$X$50:$AE$50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DIC!$X$53:$AE$53</c:f>
              <c:numCache>
                <c:formatCode>General</c:formatCode>
                <c:ptCount val="8"/>
                <c:pt idx="0">
                  <c:v>8</c:v>
                </c:pt>
                <c:pt idx="2">
                  <c:v>0</c:v>
                </c:pt>
                <c:pt idx="4">
                  <c:v>0</c:v>
                </c:pt>
                <c:pt idx="6">
                  <c:v>242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E80-44DD-8933-FAE55C63228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9809408"/>
        <c:axId val="131014016"/>
      </c:barChart>
      <c:catAx>
        <c:axId val="1298094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31014016"/>
        <c:crosses val="autoZero"/>
        <c:auto val="1"/>
        <c:lblAlgn val="ctr"/>
        <c:lblOffset val="100"/>
        <c:noMultiLvlLbl val="0"/>
      </c:catAx>
      <c:valAx>
        <c:axId val="1310140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98094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041-488C-B511-03D3743EDAF2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041-488C-B511-03D3743EDAF2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041-488C-B511-03D3743EDAF2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041-488C-B511-03D3743EDAF2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41-488C-B511-03D3743EDAF2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41-488C-B511-03D3743EDAF2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41-488C-B511-03D3743EDAF2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41-488C-B511-03D3743EDA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FEB!$H$49:$W$49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FEB!$H$54:$W$54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041-488C-B511-03D3743EDAF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6C-46B8-91B6-2568A34A28E7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46C-46B8-91B6-2568A34A28E7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46C-46B8-91B6-2568A34A28E7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46C-46B8-91B6-2568A34A28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FEB!$X$50:$AE$50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FEB!$X$53:$AE$53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646C-46B8-91B6-2568A34A28E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7594752"/>
        <c:axId val="117615616"/>
      </c:barChart>
      <c:catAx>
        <c:axId val="1175947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7615616"/>
        <c:crosses val="autoZero"/>
        <c:auto val="1"/>
        <c:lblAlgn val="ctr"/>
        <c:lblOffset val="100"/>
        <c:noMultiLvlLbl val="0"/>
      </c:catAx>
      <c:valAx>
        <c:axId val="11761561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7594752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DA2-499D-9B9D-73796AA0DD0D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DA2-499D-9B9D-73796AA0DD0D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DA2-499D-9B9D-73796AA0DD0D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DA2-499D-9B9D-73796AA0DD0D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2-499D-9B9D-73796AA0DD0D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2-499D-9B9D-73796AA0DD0D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2-499D-9B9D-73796AA0DD0D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A2-499D-9B9D-73796AA0DD0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DA2-499D-9B9D-73796AA0DD0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03E-41E7-9CD0-C37DD2B9177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03E-41E7-9CD0-C37DD2B9177C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03E-41E7-9CD0-C37DD2B9177C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03E-41E7-9CD0-C37DD2B917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MAR!$X$53:$AE$53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C03E-41E7-9CD0-C37DD2B91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18903936"/>
        <c:axId val="118916608"/>
      </c:barChart>
      <c:catAx>
        <c:axId val="118903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18916608"/>
        <c:crosses val="autoZero"/>
        <c:auto val="1"/>
        <c:lblAlgn val="ctr"/>
        <c:lblOffset val="100"/>
        <c:noMultiLvlLbl val="0"/>
      </c:catAx>
      <c:valAx>
        <c:axId val="118916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890393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229-4CEC-9509-273C1B4C456F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229-4CEC-9509-273C1B4C456F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229-4CEC-9509-273C1B4C456F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229-4CEC-9509-273C1B4C456F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29-4CEC-9509-273C1B4C456F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229-4CEC-9509-273C1B4C456F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229-4CEC-9509-273C1B4C456F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229-4CEC-9509-273C1B4C4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ABR!$H$49:$W$49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ABR!$H$54:$W$54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229-4CEC-9509-273C1B4C456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E0-4F46-8571-1C453EE405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F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E0-4F46-8571-1C453EE40549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E0-4F46-8571-1C453EE40549}"/>
              </c:ext>
            </c:extLst>
          </c:dPt>
          <c:dPt>
            <c:idx val="6"/>
            <c:invertIfNegative val="0"/>
            <c:bubble3D val="0"/>
            <c:spPr>
              <a:solidFill>
                <a:srgbClr val="00B050"/>
              </a:solidFill>
              <a:effectLst/>
              <a:scene3d>
                <a:camera prst="orthographicFront"/>
                <a:lightRig rig="threePt" dir="t"/>
              </a:scene3d>
              <a:sp3d prstMaterial="dkEdge"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E0-4F46-8571-1C453EE405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ABR!$X$50:$AE$50</c:f>
              <c:strCache>
                <c:ptCount val="7"/>
                <c:pt idx="0">
                  <c:v>Maya</c:v>
                </c:pt>
                <c:pt idx="2">
                  <c:v>Garífuna</c:v>
                </c:pt>
                <c:pt idx="4">
                  <c:v>Xinca</c:v>
                </c:pt>
                <c:pt idx="6">
                  <c:v>Otro</c:v>
                </c:pt>
              </c:strCache>
            </c:strRef>
          </c:cat>
          <c:val>
            <c:numRef>
              <c:f>ABR!$X$53:$AE$53</c:f>
              <c:numCache>
                <c:formatCode>General</c:formatCode>
                <c:ptCount val="8"/>
                <c:pt idx="0">
                  <c:v>0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1E0-4F46-8571-1C453EE4054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axId val="121281920"/>
        <c:axId val="121319424"/>
      </c:bar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</c:spPr>
        <c:txPr>
          <a:bodyPr/>
          <a:lstStyle/>
          <a:p>
            <a:pPr>
              <a:defRPr sz="900" b="1"/>
            </a:pPr>
            <a:endParaRPr lang="es-GT"/>
          </a:p>
        </c:txPr>
        <c:crossAx val="121319424"/>
        <c:crosses val="autoZero"/>
        <c:auto val="1"/>
        <c:lblAlgn val="ctr"/>
        <c:lblOffset val="100"/>
        <c:noMultiLvlLbl val="0"/>
      </c:catAx>
      <c:valAx>
        <c:axId val="1213194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281920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G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40"/>
      <c:rotY val="170"/>
      <c:rAngAx val="0"/>
      <c:perspective val="6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6456922940016401E-2"/>
          <c:y val="5.7630207356500186E-2"/>
          <c:w val="0.91898461568885248"/>
          <c:h val="0.73785980894390202"/>
        </c:manualLayout>
      </c:layout>
      <c:pie3DChart>
        <c:varyColors val="1"/>
        <c:ser>
          <c:idx val="0"/>
          <c:order val="0"/>
          <c:spPr>
            <a:effectLst>
              <a:outerShdw blurRad="50800" dist="38100" dir="8100000" algn="tr" rotWithShape="0">
                <a:schemeClr val="tx1">
                  <a:alpha val="40000"/>
                </a:schemeClr>
              </a:outerShdw>
            </a:effectLst>
            <a:scene3d>
              <a:camera prst="orthographicFront"/>
              <a:lightRig rig="threePt" dir="t"/>
            </a:scene3d>
            <a:sp3d prstMaterial="softEdge">
              <a:bevelT w="165100" prst="coolSlant"/>
              <a:bevelB w="165100" prst="coolSlant"/>
            </a:sp3d>
          </c:spPr>
          <c:explosion val="6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D59-4196-B67B-983745700D1C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D59-4196-B67B-983745700D1C}"/>
              </c:ext>
            </c:extLst>
          </c:dPt>
          <c:dPt>
            <c:idx val="12"/>
            <c:bubble3D val="0"/>
            <c:spPr>
              <a:solidFill>
                <a:srgbClr val="92D05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D59-4196-B67B-983745700D1C}"/>
              </c:ext>
            </c:extLst>
          </c:dPt>
          <c:dPt>
            <c:idx val="14"/>
            <c:bubble3D val="0"/>
            <c:spPr>
              <a:solidFill>
                <a:srgbClr val="FFFF00"/>
              </a:solidFill>
              <a:effectLst>
                <a:outerShdw blurRad="50800" dist="38100" dir="8100000" algn="tr" rotWithShape="0">
                  <a:schemeClr val="tx1">
                    <a:alpha val="40000"/>
                  </a:schemeClr>
                </a:outerShdw>
              </a:effectLst>
              <a:scene3d>
                <a:camera prst="orthographicFront"/>
                <a:lightRig rig="threePt" dir="t"/>
              </a:scene3d>
              <a:sp3d prstMaterial="softEdge">
                <a:bevelT w="165100" prst="coolSlant"/>
                <a:bevelB w="165100" prst="coolSlant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D59-4196-B67B-983745700D1C}"/>
              </c:ext>
            </c:extLst>
          </c:dPt>
          <c:dLbls>
            <c:dLbl>
              <c:idx val="0"/>
              <c:layout>
                <c:manualLayout>
                  <c:x val="0.1428065196333129"/>
                  <c:y val="-0.247039171770533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59-4196-B67B-983745700D1C}"/>
                </c:ext>
              </c:extLst>
            </c:dLbl>
            <c:dLbl>
              <c:idx val="8"/>
              <c:layout>
                <c:manualLayout>
                  <c:x val="0.11886168919627954"/>
                  <c:y val="0.1386934892879340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59-4196-B67B-983745700D1C}"/>
                </c:ext>
              </c:extLst>
            </c:dLbl>
            <c:dLbl>
              <c:idx val="12"/>
              <c:layout>
                <c:manualLayout>
                  <c:x val="-0.1361026560606684"/>
                  <c:y val="-0.1052741036321930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59-4196-B67B-983745700D1C}"/>
                </c:ext>
              </c:extLst>
            </c:dLbl>
            <c:dLbl>
              <c:idx val="14"/>
              <c:layout>
                <c:manualLayout>
                  <c:x val="-2.9209235626228187E-2"/>
                  <c:y val="-0.1673371847168416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59-4196-B67B-983745700D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G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MAY!$H$49:$W$49</c:f>
              <c:strCache>
                <c:ptCount val="15"/>
                <c:pt idx="0">
                  <c:v>Niñez</c:v>
                </c:pt>
                <c:pt idx="8">
                  <c:v>Jóvenes</c:v>
                </c:pt>
                <c:pt idx="12">
                  <c:v>Adultos</c:v>
                </c:pt>
                <c:pt idx="14">
                  <c:v>III Edad</c:v>
                </c:pt>
              </c:strCache>
            </c:strRef>
          </c:cat>
          <c:val>
            <c:numRef>
              <c:f>MAY!$H$54:$W$54</c:f>
              <c:numCache>
                <c:formatCode>General</c:formatCode>
                <c:ptCount val="16"/>
                <c:pt idx="0">
                  <c:v>0</c:v>
                </c:pt>
                <c:pt idx="8">
                  <c:v>0</c:v>
                </c:pt>
                <c:pt idx="12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D59-4196-B67B-983745700D1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</c:spPr>
    </c:plotArea>
    <c:legend>
      <c:legendPos val="t"/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3"/>
        <c:delete val="1"/>
      </c:legendEntry>
      <c:legendEntry>
        <c:idx val="15"/>
        <c:delete val="1"/>
      </c:legendEntry>
      <c:layout>
        <c:manualLayout>
          <c:xMode val="edge"/>
          <c:yMode val="edge"/>
          <c:x val="5.793729987622189E-3"/>
          <c:y val="0.87228114875535223"/>
          <c:w val="0.9940611118860575"/>
          <c:h val="9.9990855376851775E-2"/>
        </c:manualLayout>
      </c:layout>
      <c:overlay val="0"/>
      <c:txPr>
        <a:bodyPr/>
        <a:lstStyle/>
        <a:p>
          <a:pPr>
            <a:defRPr sz="900" b="1"/>
          </a:pPr>
          <a:endParaRPr lang="es-GT"/>
        </a:p>
      </c:txPr>
    </c:legend>
    <c:plotVisOnly val="1"/>
    <c:dispBlanksAs val="gap"/>
    <c:showDLblsOverMax val="0"/>
  </c:chart>
  <c:spPr>
    <a:noFill/>
    <a:ln>
      <a:noFill/>
    </a:ln>
    <a:scene3d>
      <a:camera prst="orthographicFront"/>
      <a:lightRig rig="threePt" dir="t"/>
    </a:scene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55</xdr:row>
      <xdr:rowOff>49529</xdr:rowOff>
    </xdr:from>
    <xdr:to>
      <xdr:col>19</xdr:col>
      <xdr:colOff>33867</xdr:colOff>
      <xdr:row>66</xdr:row>
      <xdr:rowOff>143932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42333</xdr:colOff>
      <xdr:row>55</xdr:row>
      <xdr:rowOff>25400</xdr:rowOff>
    </xdr:from>
    <xdr:to>
      <xdr:col>31</xdr:col>
      <xdr:colOff>68580</xdr:colOff>
      <xdr:row>66</xdr:row>
      <xdr:rowOff>119803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showGridLines="0" workbookViewId="0"/>
  </sheetViews>
  <sheetFormatPr baseColWidth="10" defaultColWidth="0" defaultRowHeight="15" zeroHeight="1" x14ac:dyDescent="0.25"/>
  <cols>
    <col min="1" max="2" width="8.7109375" customWidth="1"/>
    <col min="3" max="3" width="32.28515625" style="1" bestFit="1" customWidth="1"/>
    <col min="4" max="4" width="75.42578125" customWidth="1"/>
    <col min="5" max="6" width="8.7109375" customWidth="1"/>
    <col min="7" max="10" width="0" hidden="1" customWidth="1"/>
    <col min="11" max="16384" width="11.5703125" hidden="1"/>
  </cols>
  <sheetData>
    <row r="1" spans="3:9" x14ac:dyDescent="0.25"/>
    <row r="2" spans="3:9" x14ac:dyDescent="0.25">
      <c r="C2" s="59" t="s">
        <v>35</v>
      </c>
      <c r="D2" s="59"/>
    </row>
    <row r="3" spans="3:9" x14ac:dyDescent="0.25">
      <c r="C3" s="59"/>
      <c r="D3" s="59"/>
      <c r="E3" s="2"/>
      <c r="F3" s="2"/>
      <c r="G3" s="2"/>
      <c r="H3" s="2"/>
      <c r="I3" s="2"/>
    </row>
    <row r="4" spans="3:9" x14ac:dyDescent="0.25"/>
    <row r="5" spans="3:9" x14ac:dyDescent="0.25">
      <c r="C5" s="4" t="s">
        <v>24</v>
      </c>
      <c r="D5" s="5" t="s">
        <v>31</v>
      </c>
    </row>
    <row r="6" spans="3:9" x14ac:dyDescent="0.25">
      <c r="D6" s="3"/>
    </row>
    <row r="7" spans="3:9" x14ac:dyDescent="0.25">
      <c r="C7" s="4" t="s">
        <v>59</v>
      </c>
      <c r="D7" s="5" t="s">
        <v>60</v>
      </c>
    </row>
    <row r="8" spans="3:9" x14ac:dyDescent="0.25">
      <c r="D8" s="3"/>
    </row>
    <row r="9" spans="3:9" x14ac:dyDescent="0.25">
      <c r="C9" s="4" t="s">
        <v>61</v>
      </c>
      <c r="D9" s="5" t="s">
        <v>62</v>
      </c>
    </row>
    <row r="10" spans="3:9" x14ac:dyDescent="0.25">
      <c r="D10" s="3"/>
    </row>
    <row r="11" spans="3:9" x14ac:dyDescent="0.25">
      <c r="C11" s="4" t="s">
        <v>23</v>
      </c>
      <c r="D11" s="5" t="s">
        <v>32</v>
      </c>
    </row>
    <row r="12" spans="3:9" x14ac:dyDescent="0.25">
      <c r="D12" s="3"/>
    </row>
    <row r="13" spans="3:9" x14ac:dyDescent="0.25">
      <c r="C13" s="4" t="s">
        <v>25</v>
      </c>
      <c r="D13" s="5" t="s">
        <v>33</v>
      </c>
    </row>
    <row r="14" spans="3:9" x14ac:dyDescent="0.25">
      <c r="D14" s="3"/>
    </row>
    <row r="15" spans="3:9" x14ac:dyDescent="0.25">
      <c r="C15" s="4" t="s">
        <v>14</v>
      </c>
      <c r="D15" s="5" t="s">
        <v>34</v>
      </c>
    </row>
    <row r="16" spans="3:9" x14ac:dyDescent="0.25">
      <c r="D16" s="3"/>
    </row>
    <row r="17" spans="3:4" x14ac:dyDescent="0.25">
      <c r="C17" s="4" t="s">
        <v>36</v>
      </c>
      <c r="D17" s="5" t="s">
        <v>37</v>
      </c>
    </row>
    <row r="18" spans="3:4" x14ac:dyDescent="0.25">
      <c r="D18" s="3"/>
    </row>
    <row r="19" spans="3:4" x14ac:dyDescent="0.25">
      <c r="C19" s="4" t="s">
        <v>27</v>
      </c>
      <c r="D19" s="5" t="s">
        <v>38</v>
      </c>
    </row>
    <row r="20" spans="3:4" x14ac:dyDescent="0.25">
      <c r="D20" s="3"/>
    </row>
    <row r="21" spans="3:4" x14ac:dyDescent="0.25"/>
    <row r="22" spans="3:4" x14ac:dyDescent="0.25"/>
    <row r="23" spans="3:4" x14ac:dyDescent="0.25"/>
    <row r="24" spans="3:4" x14ac:dyDescent="0.25"/>
    <row r="25" spans="3:4" x14ac:dyDescent="0.25"/>
  </sheetData>
  <sheetProtection password="9378" sheet="1" objects="1" scenarios="1"/>
  <mergeCells count="1">
    <mergeCell ref="C2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F1" zoomScale="90" zoomScaleNormal="90" workbookViewId="0">
      <selection activeCell="AF16" sqref="AF16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432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5" priority="4" operator="equal">
      <formula>"LA POBLACION ATENTIDA NO COINCIDE CON LA DESAGREGADA EN GRUPO ETNICO"</formula>
    </cfRule>
  </conditionalFormatting>
  <conditionalFormatting sqref="B31:M31">
    <cfRule type="cellIs" dxfId="14" priority="1" operator="equal">
      <formula>"Por favor, use la [+] que está a la izquierda para ingresar más actividades"</formula>
    </cfRule>
    <cfRule type="cellIs" dxfId="13" priority="2" operator="equal">
      <formula>"POR FAVOR COLOQUE EL EJE DE LA POLITICA O GEM"</formula>
    </cfRule>
    <cfRule type="cellIs" dxfId="12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F1" zoomScaleNormal="100" workbookViewId="0">
      <selection activeCell="AF13" sqref="AF1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433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1" priority="4" operator="equal">
      <formula>"LA POBLACION ATENTIDA NO COINCIDE CON LA DESAGREGADA EN GRUPO ETNICO"</formula>
    </cfRule>
  </conditionalFormatting>
  <conditionalFormatting sqref="B31:M31">
    <cfRule type="cellIs" dxfId="10" priority="1" operator="equal">
      <formula>"Por favor, use la [+] que está a la izquierda para ingresar más actividades"</formula>
    </cfRule>
    <cfRule type="cellIs" dxfId="9" priority="2" operator="equal">
      <formula>"POR FAVOR COLOQUE EL EJE DE LA POLITICA O GEM"</formula>
    </cfRule>
    <cfRule type="cellIs" dxfId="8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zoomScale="80" zoomScaleNormal="60" zoomScaleSheetLayoutView="80" workbookViewId="0">
      <selection activeCell="F17" sqref="F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424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56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5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57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57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99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99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7" priority="4" operator="equal">
      <formula>"LA POBLACION ATENTIDA NO COINCIDE CON LA DESAGREGADA EN GRUPO ETNICO"</formula>
    </cfRule>
  </conditionalFormatting>
  <conditionalFormatting sqref="B31:M31">
    <cfRule type="cellIs" dxfId="6" priority="1" operator="equal">
      <formula>"Por favor, use la [+] que está a la izquierda para ingresar más actividades"</formula>
    </cfRule>
    <cfRule type="cellIs" dxfId="5" priority="2" operator="equal">
      <formula>"POR FAVOR COLOQUE EL EJE DE LA POLITICA O GEM"</formula>
    </cfRule>
    <cfRule type="cellIs" dxfId="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5748031496062992" right="0.15748031496062992" top="0.74803149606299213" bottom="0.74803149606299213" header="0.31496062992125984" footer="0.31496062992125984"/>
  <pageSetup scale="5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AH55"/>
  <sheetViews>
    <sheetView showGridLines="0" tabSelected="1" view="pageBreakPreview" zoomScale="85" zoomScaleNormal="100" zoomScaleSheetLayoutView="85" workbookViewId="0">
      <selection activeCell="B13" sqref="B13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 t="s">
        <v>435</v>
      </c>
      <c r="C11" s="29">
        <v>1</v>
      </c>
      <c r="D11" s="29" t="s">
        <v>70</v>
      </c>
      <c r="E11" s="29" t="s">
        <v>70</v>
      </c>
      <c r="F11" s="30" t="s">
        <v>49</v>
      </c>
      <c r="G11" s="30" t="s">
        <v>58</v>
      </c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>
        <v>14</v>
      </c>
      <c r="S11" s="33">
        <v>19</v>
      </c>
      <c r="T11" s="31">
        <v>66</v>
      </c>
      <c r="U11" s="33">
        <v>82</v>
      </c>
      <c r="V11" s="31">
        <v>12</v>
      </c>
      <c r="W11" s="33">
        <v>7</v>
      </c>
      <c r="X11" s="31">
        <v>2</v>
      </c>
      <c r="Y11" s="32">
        <v>6</v>
      </c>
      <c r="Z11" s="32"/>
      <c r="AA11" s="32"/>
      <c r="AB11" s="32"/>
      <c r="AC11" s="32"/>
      <c r="AD11" s="32">
        <v>90</v>
      </c>
      <c r="AE11" s="33">
        <v>102</v>
      </c>
      <c r="AF11" s="48" t="s">
        <v>436</v>
      </c>
    </row>
    <row r="12" spans="2:34" s="25" customFormat="1" ht="25.15" customHeight="1" thickTop="1" x14ac:dyDescent="0.25">
      <c r="B12" s="35" t="s">
        <v>434</v>
      </c>
      <c r="C12" s="36">
        <v>1</v>
      </c>
      <c r="D12" s="36" t="s">
        <v>70</v>
      </c>
      <c r="E12" s="35" t="s">
        <v>70</v>
      </c>
      <c r="F12" s="37" t="s">
        <v>50</v>
      </c>
      <c r="G12" s="37" t="s">
        <v>58</v>
      </c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>
        <v>11</v>
      </c>
      <c r="T12" s="38">
        <v>2</v>
      </c>
      <c r="U12" s="40">
        <v>33</v>
      </c>
      <c r="V12" s="38"/>
      <c r="W12" s="40">
        <v>4</v>
      </c>
      <c r="X12" s="38"/>
      <c r="Y12" s="39"/>
      <c r="Z12" s="39"/>
      <c r="AA12" s="39"/>
      <c r="AB12" s="39"/>
      <c r="AC12" s="39"/>
      <c r="AD12" s="39">
        <v>2</v>
      </c>
      <c r="AE12" s="40">
        <v>48</v>
      </c>
      <c r="AF12" s="34" t="s">
        <v>429</v>
      </c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 t="s">
        <v>426</v>
      </c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/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437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14</v>
      </c>
      <c r="S52" s="24">
        <f t="shared" si="0"/>
        <v>30</v>
      </c>
      <c r="T52" s="22">
        <f t="shared" si="0"/>
        <v>68</v>
      </c>
      <c r="U52" s="24">
        <f t="shared" si="0"/>
        <v>115</v>
      </c>
      <c r="V52" s="22">
        <f t="shared" si="0"/>
        <v>12</v>
      </c>
      <c r="W52" s="24">
        <f t="shared" si="0"/>
        <v>11</v>
      </c>
      <c r="X52" s="22">
        <f t="shared" si="0"/>
        <v>2</v>
      </c>
      <c r="Y52" s="23">
        <f t="shared" si="0"/>
        <v>6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92</v>
      </c>
      <c r="AE52" s="24">
        <f t="shared" si="0"/>
        <v>150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44</v>
      </c>
      <c r="S53" s="85"/>
      <c r="T53" s="86">
        <f>+T52+U52</f>
        <v>183</v>
      </c>
      <c r="U53" s="85"/>
      <c r="V53" s="86">
        <f>+V52+W52</f>
        <v>23</v>
      </c>
      <c r="W53" s="85"/>
      <c r="X53" s="86">
        <f>+X52+Y52</f>
        <v>8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242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44</v>
      </c>
      <c r="Q54" s="96"/>
      <c r="R54" s="96"/>
      <c r="S54" s="90"/>
      <c r="T54" s="95">
        <f>+T53</f>
        <v>183</v>
      </c>
      <c r="U54" s="90"/>
      <c r="V54" s="95">
        <f>+V53</f>
        <v>23</v>
      </c>
      <c r="W54" s="90"/>
      <c r="X54" s="95">
        <f>+X53</f>
        <v>8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242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" priority="4" operator="equal">
      <formula>"LA POBLACION ATENTIDA NO COINCIDE CON LA DESAGREGADA EN GRUPO ETNICO"</formula>
    </cfRule>
  </conditionalFormatting>
  <conditionalFormatting sqref="B31:M31">
    <cfRule type="cellIs" dxfId="2" priority="1" operator="equal">
      <formula>"Por favor, use la [+] que está a la izquierda para ingresar más actividades"</formula>
    </cfRule>
    <cfRule type="cellIs" dxfId="1" priority="2" operator="equal">
      <formula>"POR FAVOR COLOQUE EL EJE DE LA POLITICA O GEM"</formula>
    </cfRule>
    <cfRule type="cellIs" dxfId="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3"/>
  <sheetViews>
    <sheetView topLeftCell="A328" workbookViewId="0">
      <selection activeCell="K191" sqref="K191"/>
    </sheetView>
  </sheetViews>
  <sheetFormatPr baseColWidth="10" defaultRowHeight="15" x14ac:dyDescent="0.25"/>
  <cols>
    <col min="8" max="8" width="14.5703125" bestFit="1" customWidth="1"/>
    <col min="9" max="9" width="6.7109375" bestFit="1" customWidth="1"/>
    <col min="10" max="10" width="3.7109375" bestFit="1" customWidth="1"/>
    <col min="11" max="11" width="33.140625" bestFit="1" customWidth="1"/>
    <col min="13" max="13" width="13.85546875" bestFit="1" customWidth="1"/>
  </cols>
  <sheetData>
    <row r="1" spans="1:2" x14ac:dyDescent="0.25">
      <c r="A1" t="s">
        <v>45</v>
      </c>
    </row>
    <row r="2" spans="1:2" x14ac:dyDescent="0.25">
      <c r="B2" t="s">
        <v>46</v>
      </c>
    </row>
    <row r="3" spans="1:2" x14ac:dyDescent="0.25">
      <c r="B3" t="s">
        <v>47</v>
      </c>
    </row>
    <row r="4" spans="1:2" x14ac:dyDescent="0.25">
      <c r="B4" t="s">
        <v>48</v>
      </c>
    </row>
    <row r="5" spans="1:2" x14ac:dyDescent="0.25">
      <c r="B5" t="s">
        <v>49</v>
      </c>
    </row>
    <row r="6" spans="1:2" x14ac:dyDescent="0.25">
      <c r="B6" t="s">
        <v>50</v>
      </c>
    </row>
    <row r="7" spans="1:2" x14ac:dyDescent="0.25">
      <c r="B7" t="s">
        <v>51</v>
      </c>
    </row>
    <row r="8" spans="1:2" x14ac:dyDescent="0.25">
      <c r="B8" t="s">
        <v>52</v>
      </c>
    </row>
    <row r="9" spans="1:2" x14ac:dyDescent="0.25">
      <c r="B9" t="s">
        <v>53</v>
      </c>
    </row>
    <row r="10" spans="1:2" x14ac:dyDescent="0.25">
      <c r="B10" t="s">
        <v>54</v>
      </c>
    </row>
    <row r="11" spans="1:2" x14ac:dyDescent="0.25">
      <c r="B11" t="s">
        <v>55</v>
      </c>
    </row>
    <row r="12" spans="1:2" x14ac:dyDescent="0.25">
      <c r="B12" t="s">
        <v>56</v>
      </c>
    </row>
    <row r="13" spans="1:2" x14ac:dyDescent="0.25">
      <c r="B13" t="s">
        <v>57</v>
      </c>
    </row>
    <row r="15" spans="1:2" x14ac:dyDescent="0.25">
      <c r="A15" t="s">
        <v>40</v>
      </c>
    </row>
    <row r="16" spans="1:2" x14ac:dyDescent="0.25">
      <c r="B16" t="s">
        <v>58</v>
      </c>
    </row>
    <row r="17" spans="2:13" x14ac:dyDescent="0.25">
      <c r="B17" t="s">
        <v>41</v>
      </c>
    </row>
    <row r="18" spans="2:13" x14ac:dyDescent="0.25">
      <c r="B18" t="s">
        <v>42</v>
      </c>
    </row>
    <row r="19" spans="2:13" x14ac:dyDescent="0.25">
      <c r="B19" t="s">
        <v>43</v>
      </c>
    </row>
    <row r="20" spans="2:13" x14ac:dyDescent="0.25">
      <c r="B20" t="s">
        <v>44</v>
      </c>
    </row>
    <row r="22" spans="2:13" ht="18.75" x14ac:dyDescent="0.25">
      <c r="H22" s="106" t="s">
        <v>65</v>
      </c>
      <c r="I22" s="106"/>
      <c r="J22" s="106"/>
      <c r="K22" s="106"/>
      <c r="L22" s="106"/>
    </row>
    <row r="23" spans="2:13" x14ac:dyDescent="0.25">
      <c r="H23" s="6" t="s">
        <v>66</v>
      </c>
      <c r="I23" s="6" t="s">
        <v>67</v>
      </c>
      <c r="J23" s="6" t="s">
        <v>68</v>
      </c>
      <c r="K23" s="6" t="s">
        <v>69</v>
      </c>
      <c r="L23" s="6" t="s">
        <v>67</v>
      </c>
    </row>
    <row r="24" spans="2:13" x14ac:dyDescent="0.25">
      <c r="H24" s="100" t="s">
        <v>70</v>
      </c>
      <c r="I24" s="107">
        <v>100</v>
      </c>
      <c r="J24" s="7">
        <v>1</v>
      </c>
      <c r="K24" s="8" t="s">
        <v>70</v>
      </c>
      <c r="L24" s="7">
        <v>101</v>
      </c>
      <c r="M24" t="str">
        <f>+H24</f>
        <v>Guatemala</v>
      </c>
    </row>
    <row r="25" spans="2:13" x14ac:dyDescent="0.25">
      <c r="H25" s="101"/>
      <c r="I25" s="108"/>
      <c r="J25" s="9">
        <v>2</v>
      </c>
      <c r="K25" s="10" t="s">
        <v>71</v>
      </c>
      <c r="L25" s="9">
        <v>102</v>
      </c>
      <c r="M25" t="str">
        <f>+H41</f>
        <v>El Progreso</v>
      </c>
    </row>
    <row r="26" spans="2:13" x14ac:dyDescent="0.25">
      <c r="H26" s="101"/>
      <c r="I26" s="108"/>
      <c r="J26" s="9">
        <v>3</v>
      </c>
      <c r="K26" s="10" t="s">
        <v>72</v>
      </c>
      <c r="L26" s="9">
        <v>103</v>
      </c>
      <c r="M26" t="str">
        <f>+H49</f>
        <v>Sacatepéquez</v>
      </c>
    </row>
    <row r="27" spans="2:13" x14ac:dyDescent="0.25">
      <c r="H27" s="101"/>
      <c r="I27" s="108"/>
      <c r="J27" s="9">
        <v>4</v>
      </c>
      <c r="K27" s="10" t="s">
        <v>73</v>
      </c>
      <c r="L27" s="9">
        <v>104</v>
      </c>
      <c r="M27" t="str">
        <f>+H65</f>
        <v>Chimaltenango</v>
      </c>
    </row>
    <row r="28" spans="2:13" x14ac:dyDescent="0.25">
      <c r="H28" s="101"/>
      <c r="I28" s="108"/>
      <c r="J28" s="9">
        <v>5</v>
      </c>
      <c r="K28" s="10" t="s">
        <v>74</v>
      </c>
      <c r="L28" s="9">
        <v>105</v>
      </c>
      <c r="M28" t="str">
        <f>+H81</f>
        <v>Escuintla</v>
      </c>
    </row>
    <row r="29" spans="2:13" x14ac:dyDescent="0.25">
      <c r="H29" s="101"/>
      <c r="I29" s="108"/>
      <c r="J29" s="9">
        <v>6</v>
      </c>
      <c r="K29" s="10" t="s">
        <v>75</v>
      </c>
      <c r="L29" s="9">
        <v>106</v>
      </c>
      <c r="M29" t="str">
        <f>+H95</f>
        <v>Santa Rosa</v>
      </c>
    </row>
    <row r="30" spans="2:13" x14ac:dyDescent="0.25">
      <c r="H30" s="101"/>
      <c r="I30" s="108"/>
      <c r="J30" s="9">
        <v>7</v>
      </c>
      <c r="K30" s="10" t="s">
        <v>76</v>
      </c>
      <c r="L30" s="9">
        <v>107</v>
      </c>
      <c r="M30" t="str">
        <f>+H109</f>
        <v>Sololá</v>
      </c>
    </row>
    <row r="31" spans="2:13" x14ac:dyDescent="0.25">
      <c r="H31" s="101"/>
      <c r="I31" s="108"/>
      <c r="J31" s="9">
        <v>8</v>
      </c>
      <c r="K31" s="10" t="s">
        <v>77</v>
      </c>
      <c r="L31" s="9">
        <v>108</v>
      </c>
      <c r="M31" t="str">
        <f>+H128</f>
        <v>Totonicapán</v>
      </c>
    </row>
    <row r="32" spans="2:13" x14ac:dyDescent="0.25">
      <c r="H32" s="101"/>
      <c r="I32" s="108"/>
      <c r="J32" s="9">
        <v>9</v>
      </c>
      <c r="K32" s="10" t="s">
        <v>78</v>
      </c>
      <c r="L32" s="9">
        <v>109</v>
      </c>
      <c r="M32" t="str">
        <f>+H136</f>
        <v>Quetzaltenango</v>
      </c>
    </row>
    <row r="33" spans="8:13" x14ac:dyDescent="0.25">
      <c r="H33" s="101"/>
      <c r="I33" s="108"/>
      <c r="J33" s="9">
        <v>10</v>
      </c>
      <c r="K33" s="10" t="s">
        <v>79</v>
      </c>
      <c r="L33" s="9">
        <v>110</v>
      </c>
      <c r="M33" t="str">
        <f>+H160</f>
        <v>Suchitepéquez</v>
      </c>
    </row>
    <row r="34" spans="8:13" x14ac:dyDescent="0.25">
      <c r="H34" s="101"/>
      <c r="I34" s="108"/>
      <c r="J34" s="9">
        <v>11</v>
      </c>
      <c r="K34" s="10" t="s">
        <v>80</v>
      </c>
      <c r="L34" s="9">
        <v>111</v>
      </c>
      <c r="M34" t="str">
        <f>+H181</f>
        <v>Retalhuleu</v>
      </c>
    </row>
    <row r="35" spans="8:13" x14ac:dyDescent="0.25">
      <c r="H35" s="101"/>
      <c r="I35" s="108"/>
      <c r="J35" s="9">
        <v>12</v>
      </c>
      <c r="K35" s="10" t="s">
        <v>81</v>
      </c>
      <c r="L35" s="9">
        <v>112</v>
      </c>
      <c r="M35" t="str">
        <f>+H190</f>
        <v>San Marcos</v>
      </c>
    </row>
    <row r="36" spans="8:13" x14ac:dyDescent="0.25">
      <c r="H36" s="101"/>
      <c r="I36" s="108"/>
      <c r="J36" s="9">
        <v>13</v>
      </c>
      <c r="K36" s="10" t="s">
        <v>82</v>
      </c>
      <c r="L36" s="9">
        <v>113</v>
      </c>
      <c r="M36" t="str">
        <f>+H220</f>
        <v>Huehuetenango</v>
      </c>
    </row>
    <row r="37" spans="8:13" x14ac:dyDescent="0.25">
      <c r="H37" s="101"/>
      <c r="I37" s="108"/>
      <c r="J37" s="9">
        <v>14</v>
      </c>
      <c r="K37" s="10" t="s">
        <v>83</v>
      </c>
      <c r="L37" s="9">
        <v>114</v>
      </c>
      <c r="M37" t="str">
        <f>+H253</f>
        <v>Quiché</v>
      </c>
    </row>
    <row r="38" spans="8:13" x14ac:dyDescent="0.25">
      <c r="H38" s="101"/>
      <c r="I38" s="108"/>
      <c r="J38" s="9">
        <v>15</v>
      </c>
      <c r="K38" s="10" t="s">
        <v>84</v>
      </c>
      <c r="L38" s="9">
        <v>115</v>
      </c>
      <c r="M38" t="str">
        <f>+H274</f>
        <v>Baja Verapaz</v>
      </c>
    </row>
    <row r="39" spans="8:13" x14ac:dyDescent="0.25">
      <c r="H39" s="101"/>
      <c r="I39" s="108"/>
      <c r="J39" s="9">
        <v>16</v>
      </c>
      <c r="K39" s="10" t="s">
        <v>85</v>
      </c>
      <c r="L39" s="9">
        <v>116</v>
      </c>
      <c r="M39" t="str">
        <f>+H282</f>
        <v>Alta Verapaz</v>
      </c>
    </row>
    <row r="40" spans="8:13" x14ac:dyDescent="0.25">
      <c r="H40" s="102"/>
      <c r="I40" s="109"/>
      <c r="J40" s="11">
        <v>17</v>
      </c>
      <c r="K40" s="12" t="s">
        <v>86</v>
      </c>
      <c r="L40" s="11">
        <v>117</v>
      </c>
      <c r="M40" t="str">
        <f>+H299</f>
        <v>Petén</v>
      </c>
    </row>
    <row r="41" spans="8:13" x14ac:dyDescent="0.25">
      <c r="H41" s="100" t="s">
        <v>87</v>
      </c>
      <c r="I41" s="103">
        <v>200</v>
      </c>
      <c r="J41" s="7">
        <v>1</v>
      </c>
      <c r="K41" s="8" t="s">
        <v>88</v>
      </c>
      <c r="L41" s="7">
        <v>201</v>
      </c>
      <c r="M41" t="str">
        <f>+H313</f>
        <v>Izabal</v>
      </c>
    </row>
    <row r="42" spans="8:13" x14ac:dyDescent="0.25">
      <c r="H42" s="101"/>
      <c r="I42" s="104"/>
      <c r="J42" s="9">
        <v>2</v>
      </c>
      <c r="K42" s="10" t="s">
        <v>89</v>
      </c>
      <c r="L42" s="9">
        <v>202</v>
      </c>
      <c r="M42" t="str">
        <f>+H318</f>
        <v>Zacapa</v>
      </c>
    </row>
    <row r="43" spans="8:13" x14ac:dyDescent="0.25">
      <c r="H43" s="101"/>
      <c r="I43" s="104"/>
      <c r="J43" s="9">
        <v>3</v>
      </c>
      <c r="K43" s="10" t="s">
        <v>90</v>
      </c>
      <c r="L43" s="9">
        <v>203</v>
      </c>
      <c r="M43" t="str">
        <f>+H329</f>
        <v>Chiquimula</v>
      </c>
    </row>
    <row r="44" spans="8:13" x14ac:dyDescent="0.25">
      <c r="H44" s="101"/>
      <c r="I44" s="104"/>
      <c r="J44" s="9">
        <v>4</v>
      </c>
      <c r="K44" s="10" t="s">
        <v>91</v>
      </c>
      <c r="L44" s="9">
        <v>204</v>
      </c>
      <c r="M44" t="str">
        <f>+H340</f>
        <v>Jalapa</v>
      </c>
    </row>
    <row r="45" spans="8:13" x14ac:dyDescent="0.25">
      <c r="H45" s="101"/>
      <c r="I45" s="104"/>
      <c r="J45" s="9">
        <v>5</v>
      </c>
      <c r="K45" s="10" t="s">
        <v>92</v>
      </c>
      <c r="L45" s="9">
        <v>205</v>
      </c>
      <c r="M45" t="str">
        <f>+H347</f>
        <v>Jutiapa</v>
      </c>
    </row>
    <row r="46" spans="8:13" x14ac:dyDescent="0.25">
      <c r="H46" s="101"/>
      <c r="I46" s="104"/>
      <c r="J46" s="9">
        <v>6</v>
      </c>
      <c r="K46" s="10" t="s">
        <v>93</v>
      </c>
      <c r="L46" s="9">
        <v>206</v>
      </c>
    </row>
    <row r="47" spans="8:13" x14ac:dyDescent="0.25">
      <c r="H47" s="101"/>
      <c r="I47" s="104"/>
      <c r="J47" s="9">
        <v>7</v>
      </c>
      <c r="K47" s="10" t="s">
        <v>94</v>
      </c>
      <c r="L47" s="9">
        <v>207</v>
      </c>
    </row>
    <row r="48" spans="8:13" x14ac:dyDescent="0.25">
      <c r="H48" s="102"/>
      <c r="I48" s="105"/>
      <c r="J48" s="11">
        <v>8</v>
      </c>
      <c r="K48" s="12" t="s">
        <v>95</v>
      </c>
      <c r="L48" s="11">
        <v>208</v>
      </c>
    </row>
    <row r="49" spans="8:12" x14ac:dyDescent="0.25">
      <c r="H49" s="100" t="s">
        <v>96</v>
      </c>
      <c r="I49" s="112">
        <v>300</v>
      </c>
      <c r="J49" s="7">
        <v>1</v>
      </c>
      <c r="K49" s="8" t="s">
        <v>97</v>
      </c>
      <c r="L49" s="7">
        <v>301</v>
      </c>
    </row>
    <row r="50" spans="8:12" x14ac:dyDescent="0.25">
      <c r="H50" s="110"/>
      <c r="I50" s="113"/>
      <c r="J50" s="9">
        <v>2</v>
      </c>
      <c r="K50" s="10" t="s">
        <v>98</v>
      </c>
      <c r="L50" s="9">
        <v>302</v>
      </c>
    </row>
    <row r="51" spans="8:12" x14ac:dyDescent="0.25">
      <c r="H51" s="110"/>
      <c r="I51" s="113"/>
      <c r="J51" s="9">
        <v>3</v>
      </c>
      <c r="K51" s="10" t="s">
        <v>99</v>
      </c>
      <c r="L51" s="9">
        <v>303</v>
      </c>
    </row>
    <row r="52" spans="8:12" x14ac:dyDescent="0.25">
      <c r="H52" s="110"/>
      <c r="I52" s="113"/>
      <c r="J52" s="9">
        <v>4</v>
      </c>
      <c r="K52" s="10" t="s">
        <v>100</v>
      </c>
      <c r="L52" s="9">
        <v>304</v>
      </c>
    </row>
    <row r="53" spans="8:12" x14ac:dyDescent="0.25">
      <c r="H53" s="110"/>
      <c r="I53" s="113"/>
      <c r="J53" s="9">
        <v>5</v>
      </c>
      <c r="K53" s="10" t="s">
        <v>101</v>
      </c>
      <c r="L53" s="9">
        <v>305</v>
      </c>
    </row>
    <row r="54" spans="8:12" x14ac:dyDescent="0.25">
      <c r="H54" s="110"/>
      <c r="I54" s="113"/>
      <c r="J54" s="9">
        <v>6</v>
      </c>
      <c r="K54" s="10" t="s">
        <v>102</v>
      </c>
      <c r="L54" s="9">
        <v>306</v>
      </c>
    </row>
    <row r="55" spans="8:12" x14ac:dyDescent="0.25">
      <c r="H55" s="110"/>
      <c r="I55" s="113"/>
      <c r="J55" s="9">
        <v>7</v>
      </c>
      <c r="K55" s="10" t="s">
        <v>103</v>
      </c>
      <c r="L55" s="9">
        <v>307</v>
      </c>
    </row>
    <row r="56" spans="8:12" x14ac:dyDescent="0.25">
      <c r="H56" s="110"/>
      <c r="I56" s="113"/>
      <c r="J56" s="9">
        <v>8</v>
      </c>
      <c r="K56" s="10" t="s">
        <v>104</v>
      </c>
      <c r="L56" s="9">
        <v>308</v>
      </c>
    </row>
    <row r="57" spans="8:12" x14ac:dyDescent="0.25">
      <c r="H57" s="110"/>
      <c r="I57" s="113"/>
      <c r="J57" s="9">
        <v>9</v>
      </c>
      <c r="K57" s="10" t="s">
        <v>105</v>
      </c>
      <c r="L57" s="9">
        <v>309</v>
      </c>
    </row>
    <row r="58" spans="8:12" x14ac:dyDescent="0.25">
      <c r="H58" s="110"/>
      <c r="I58" s="113"/>
      <c r="J58" s="9">
        <v>10</v>
      </c>
      <c r="K58" s="10" t="s">
        <v>106</v>
      </c>
      <c r="L58" s="9">
        <v>310</v>
      </c>
    </row>
    <row r="59" spans="8:12" x14ac:dyDescent="0.25">
      <c r="H59" s="110"/>
      <c r="I59" s="113"/>
      <c r="J59" s="9">
        <v>11</v>
      </c>
      <c r="K59" s="10" t="s">
        <v>107</v>
      </c>
      <c r="L59" s="9">
        <v>311</v>
      </c>
    </row>
    <row r="60" spans="8:12" x14ac:dyDescent="0.25">
      <c r="H60" s="110"/>
      <c r="I60" s="113"/>
      <c r="J60" s="9">
        <v>12</v>
      </c>
      <c r="K60" s="10" t="s">
        <v>108</v>
      </c>
      <c r="L60" s="9">
        <v>312</v>
      </c>
    </row>
    <row r="61" spans="8:12" x14ac:dyDescent="0.25">
      <c r="H61" s="110"/>
      <c r="I61" s="113"/>
      <c r="J61" s="9">
        <v>13</v>
      </c>
      <c r="K61" s="10" t="s">
        <v>109</v>
      </c>
      <c r="L61" s="9">
        <v>313</v>
      </c>
    </row>
    <row r="62" spans="8:12" x14ac:dyDescent="0.25">
      <c r="H62" s="110"/>
      <c r="I62" s="113"/>
      <c r="J62" s="9">
        <v>14</v>
      </c>
      <c r="K62" s="10" t="s">
        <v>110</v>
      </c>
      <c r="L62" s="9">
        <v>314</v>
      </c>
    </row>
    <row r="63" spans="8:12" x14ac:dyDescent="0.25">
      <c r="H63" s="110"/>
      <c r="I63" s="113"/>
      <c r="J63" s="9">
        <v>15</v>
      </c>
      <c r="K63" s="10" t="s">
        <v>111</v>
      </c>
      <c r="L63" s="9">
        <v>315</v>
      </c>
    </row>
    <row r="64" spans="8:12" x14ac:dyDescent="0.25">
      <c r="H64" s="111"/>
      <c r="I64" s="114"/>
      <c r="J64" s="11">
        <v>16</v>
      </c>
      <c r="K64" s="12" t="s">
        <v>112</v>
      </c>
      <c r="L64" s="11">
        <v>316</v>
      </c>
    </row>
    <row r="65" spans="8:12" x14ac:dyDescent="0.25">
      <c r="H65" s="100" t="s">
        <v>113</v>
      </c>
      <c r="I65" s="103">
        <v>400</v>
      </c>
      <c r="J65" s="7">
        <v>1</v>
      </c>
      <c r="K65" s="8" t="s">
        <v>113</v>
      </c>
      <c r="L65" s="7">
        <v>401</v>
      </c>
    </row>
    <row r="66" spans="8:12" x14ac:dyDescent="0.25">
      <c r="H66" s="101"/>
      <c r="I66" s="104"/>
      <c r="J66" s="9">
        <v>2</v>
      </c>
      <c r="K66" s="10" t="s">
        <v>114</v>
      </c>
      <c r="L66" s="9">
        <v>402</v>
      </c>
    </row>
    <row r="67" spans="8:12" x14ac:dyDescent="0.25">
      <c r="H67" s="101"/>
      <c r="I67" s="104"/>
      <c r="J67" s="9">
        <v>3</v>
      </c>
      <c r="K67" s="10" t="s">
        <v>115</v>
      </c>
      <c r="L67" s="9">
        <v>403</v>
      </c>
    </row>
    <row r="68" spans="8:12" x14ac:dyDescent="0.25">
      <c r="H68" s="101"/>
      <c r="I68" s="104"/>
      <c r="J68" s="9">
        <v>4</v>
      </c>
      <c r="K68" s="10" t="s">
        <v>116</v>
      </c>
      <c r="L68" s="9">
        <v>404</v>
      </c>
    </row>
    <row r="69" spans="8:12" x14ac:dyDescent="0.25">
      <c r="H69" s="101"/>
      <c r="I69" s="104"/>
      <c r="J69" s="9">
        <v>5</v>
      </c>
      <c r="K69" s="10" t="s">
        <v>117</v>
      </c>
      <c r="L69" s="9">
        <v>405</v>
      </c>
    </row>
    <row r="70" spans="8:12" x14ac:dyDescent="0.25">
      <c r="H70" s="101"/>
      <c r="I70" s="104"/>
      <c r="J70" s="9">
        <v>6</v>
      </c>
      <c r="K70" s="10" t="s">
        <v>118</v>
      </c>
      <c r="L70" s="9">
        <v>406</v>
      </c>
    </row>
    <row r="71" spans="8:12" x14ac:dyDescent="0.25">
      <c r="H71" s="101"/>
      <c r="I71" s="104"/>
      <c r="J71" s="9">
        <v>7</v>
      </c>
      <c r="K71" s="10" t="s">
        <v>119</v>
      </c>
      <c r="L71" s="9">
        <v>407</v>
      </c>
    </row>
    <row r="72" spans="8:12" x14ac:dyDescent="0.25">
      <c r="H72" s="101"/>
      <c r="I72" s="104"/>
      <c r="J72" s="9">
        <v>8</v>
      </c>
      <c r="K72" s="10" t="s">
        <v>120</v>
      </c>
      <c r="L72" s="9">
        <v>408</v>
      </c>
    </row>
    <row r="73" spans="8:12" x14ac:dyDescent="0.25">
      <c r="H73" s="101"/>
      <c r="I73" s="104"/>
      <c r="J73" s="9">
        <v>9</v>
      </c>
      <c r="K73" s="10" t="s">
        <v>121</v>
      </c>
      <c r="L73" s="9">
        <v>409</v>
      </c>
    </row>
    <row r="74" spans="8:12" x14ac:dyDescent="0.25">
      <c r="H74" s="101"/>
      <c r="I74" s="104"/>
      <c r="J74" s="9">
        <v>10</v>
      </c>
      <c r="K74" s="10" t="s">
        <v>122</v>
      </c>
      <c r="L74" s="9">
        <v>410</v>
      </c>
    </row>
    <row r="75" spans="8:12" x14ac:dyDescent="0.25">
      <c r="H75" s="101"/>
      <c r="I75" s="104"/>
      <c r="J75" s="9">
        <v>11</v>
      </c>
      <c r="K75" s="10" t="s">
        <v>123</v>
      </c>
      <c r="L75" s="9">
        <v>411</v>
      </c>
    </row>
    <row r="76" spans="8:12" x14ac:dyDescent="0.25">
      <c r="H76" s="101"/>
      <c r="I76" s="104"/>
      <c r="J76" s="9">
        <v>12</v>
      </c>
      <c r="K76" s="10" t="s">
        <v>124</v>
      </c>
      <c r="L76" s="9">
        <v>412</v>
      </c>
    </row>
    <row r="77" spans="8:12" x14ac:dyDescent="0.25">
      <c r="H77" s="101"/>
      <c r="I77" s="104"/>
      <c r="J77" s="9">
        <v>13</v>
      </c>
      <c r="K77" s="10" t="s">
        <v>125</v>
      </c>
      <c r="L77" s="9">
        <v>413</v>
      </c>
    </row>
    <row r="78" spans="8:12" x14ac:dyDescent="0.25">
      <c r="H78" s="101"/>
      <c r="I78" s="104"/>
      <c r="J78" s="9">
        <v>14</v>
      </c>
      <c r="K78" s="10" t="s">
        <v>126</v>
      </c>
      <c r="L78" s="9">
        <v>414</v>
      </c>
    </row>
    <row r="79" spans="8:12" x14ac:dyDescent="0.25">
      <c r="H79" s="101"/>
      <c r="I79" s="104"/>
      <c r="J79" s="9">
        <v>15</v>
      </c>
      <c r="K79" s="10" t="s">
        <v>127</v>
      </c>
      <c r="L79" s="9">
        <v>415</v>
      </c>
    </row>
    <row r="80" spans="8:12" x14ac:dyDescent="0.25">
      <c r="H80" s="102"/>
      <c r="I80" s="105"/>
      <c r="J80" s="11">
        <v>16</v>
      </c>
      <c r="K80" s="12" t="s">
        <v>128</v>
      </c>
      <c r="L80" s="11">
        <v>416</v>
      </c>
    </row>
    <row r="81" spans="8:12" x14ac:dyDescent="0.25">
      <c r="H81" s="100" t="s">
        <v>129</v>
      </c>
      <c r="I81" s="103">
        <v>500</v>
      </c>
      <c r="J81" s="7">
        <v>1</v>
      </c>
      <c r="K81" s="8" t="s">
        <v>129</v>
      </c>
      <c r="L81" s="7">
        <v>501</v>
      </c>
    </row>
    <row r="82" spans="8:12" x14ac:dyDescent="0.25">
      <c r="H82" s="110"/>
      <c r="I82" s="104"/>
      <c r="J82" s="9">
        <v>2</v>
      </c>
      <c r="K82" s="10" t="s">
        <v>130</v>
      </c>
      <c r="L82" s="9">
        <v>502</v>
      </c>
    </row>
    <row r="83" spans="8:12" x14ac:dyDescent="0.25">
      <c r="H83" s="110"/>
      <c r="I83" s="104"/>
      <c r="J83" s="9">
        <v>3</v>
      </c>
      <c r="K83" s="10" t="s">
        <v>131</v>
      </c>
      <c r="L83" s="9">
        <v>503</v>
      </c>
    </row>
    <row r="84" spans="8:12" x14ac:dyDescent="0.25">
      <c r="H84" s="110"/>
      <c r="I84" s="104"/>
      <c r="J84" s="9">
        <v>4</v>
      </c>
      <c r="K84" s="10" t="s">
        <v>132</v>
      </c>
      <c r="L84" s="9">
        <v>504</v>
      </c>
    </row>
    <row r="85" spans="8:12" x14ac:dyDescent="0.25">
      <c r="H85" s="110"/>
      <c r="I85" s="104"/>
      <c r="J85" s="9">
        <v>5</v>
      </c>
      <c r="K85" s="10" t="s">
        <v>133</v>
      </c>
      <c r="L85" s="9">
        <v>505</v>
      </c>
    </row>
    <row r="86" spans="8:12" x14ac:dyDescent="0.25">
      <c r="H86" s="110"/>
      <c r="I86" s="104"/>
      <c r="J86" s="9">
        <v>6</v>
      </c>
      <c r="K86" s="10" t="s">
        <v>134</v>
      </c>
      <c r="L86" s="9">
        <v>506</v>
      </c>
    </row>
    <row r="87" spans="8:12" x14ac:dyDescent="0.25">
      <c r="H87" s="110"/>
      <c r="I87" s="104"/>
      <c r="J87" s="9">
        <v>7</v>
      </c>
      <c r="K87" s="10" t="s">
        <v>135</v>
      </c>
      <c r="L87" s="9">
        <v>507</v>
      </c>
    </row>
    <row r="88" spans="8:12" x14ac:dyDescent="0.25">
      <c r="H88" s="110"/>
      <c r="I88" s="104"/>
      <c r="J88" s="9">
        <v>8</v>
      </c>
      <c r="K88" s="10" t="s">
        <v>136</v>
      </c>
      <c r="L88" s="9">
        <v>508</v>
      </c>
    </row>
    <row r="89" spans="8:12" x14ac:dyDescent="0.25">
      <c r="H89" s="110"/>
      <c r="I89" s="104"/>
      <c r="J89" s="9">
        <v>9</v>
      </c>
      <c r="K89" s="10" t="s">
        <v>137</v>
      </c>
      <c r="L89" s="9">
        <v>509</v>
      </c>
    </row>
    <row r="90" spans="8:12" x14ac:dyDescent="0.25">
      <c r="H90" s="110"/>
      <c r="I90" s="104"/>
      <c r="J90" s="9">
        <v>10</v>
      </c>
      <c r="K90" s="10" t="s">
        <v>138</v>
      </c>
      <c r="L90" s="9">
        <v>510</v>
      </c>
    </row>
    <row r="91" spans="8:12" x14ac:dyDescent="0.25">
      <c r="H91" s="110"/>
      <c r="I91" s="104"/>
      <c r="J91" s="9">
        <v>11</v>
      </c>
      <c r="K91" s="10" t="s">
        <v>139</v>
      </c>
      <c r="L91" s="9">
        <v>511</v>
      </c>
    </row>
    <row r="92" spans="8:12" x14ac:dyDescent="0.25">
      <c r="H92" s="110"/>
      <c r="I92" s="104"/>
      <c r="J92" s="9">
        <v>12</v>
      </c>
      <c r="K92" s="10" t="s">
        <v>140</v>
      </c>
      <c r="L92" s="9">
        <v>512</v>
      </c>
    </row>
    <row r="93" spans="8:12" x14ac:dyDescent="0.25">
      <c r="H93" s="110"/>
      <c r="I93" s="104"/>
      <c r="J93" s="9">
        <v>13</v>
      </c>
      <c r="K93" s="10" t="s">
        <v>141</v>
      </c>
      <c r="L93" s="9">
        <v>513</v>
      </c>
    </row>
    <row r="94" spans="8:12" x14ac:dyDescent="0.25">
      <c r="H94" s="111"/>
      <c r="I94" s="105"/>
      <c r="J94" s="11">
        <v>14</v>
      </c>
      <c r="K94" s="12" t="s">
        <v>404</v>
      </c>
      <c r="L94" s="11">
        <v>514</v>
      </c>
    </row>
    <row r="95" spans="8:12" x14ac:dyDescent="0.25">
      <c r="H95" s="100" t="s">
        <v>142</v>
      </c>
      <c r="I95" s="103">
        <v>600</v>
      </c>
      <c r="J95" s="7">
        <v>1</v>
      </c>
      <c r="K95" s="8" t="s">
        <v>143</v>
      </c>
      <c r="L95" s="7">
        <v>601</v>
      </c>
    </row>
    <row r="96" spans="8:12" x14ac:dyDescent="0.25">
      <c r="H96" s="101"/>
      <c r="I96" s="104"/>
      <c r="J96" s="9">
        <v>2</v>
      </c>
      <c r="K96" s="10" t="s">
        <v>144</v>
      </c>
      <c r="L96" s="9">
        <v>602</v>
      </c>
    </row>
    <row r="97" spans="8:12" x14ac:dyDescent="0.25">
      <c r="H97" s="101"/>
      <c r="I97" s="104"/>
      <c r="J97" s="9">
        <v>3</v>
      </c>
      <c r="K97" s="10" t="s">
        <v>145</v>
      </c>
      <c r="L97" s="9">
        <v>603</v>
      </c>
    </row>
    <row r="98" spans="8:12" x14ac:dyDescent="0.25">
      <c r="H98" s="101"/>
      <c r="I98" s="104"/>
      <c r="J98" s="9">
        <v>4</v>
      </c>
      <c r="K98" s="10" t="s">
        <v>146</v>
      </c>
      <c r="L98" s="9">
        <v>604</v>
      </c>
    </row>
    <row r="99" spans="8:12" x14ac:dyDescent="0.25">
      <c r="H99" s="101"/>
      <c r="I99" s="104"/>
      <c r="J99" s="9">
        <v>5</v>
      </c>
      <c r="K99" s="10" t="s">
        <v>147</v>
      </c>
      <c r="L99" s="9">
        <v>605</v>
      </c>
    </row>
    <row r="100" spans="8:12" x14ac:dyDescent="0.25">
      <c r="H100" s="101"/>
      <c r="I100" s="104"/>
      <c r="J100" s="9">
        <v>6</v>
      </c>
      <c r="K100" s="10" t="s">
        <v>148</v>
      </c>
      <c r="L100" s="9">
        <v>606</v>
      </c>
    </row>
    <row r="101" spans="8:12" x14ac:dyDescent="0.25">
      <c r="H101" s="101"/>
      <c r="I101" s="104"/>
      <c r="J101" s="9">
        <v>7</v>
      </c>
      <c r="K101" s="10" t="s">
        <v>149</v>
      </c>
      <c r="L101" s="9">
        <v>607</v>
      </c>
    </row>
    <row r="102" spans="8:12" x14ac:dyDescent="0.25">
      <c r="H102" s="101"/>
      <c r="I102" s="104"/>
      <c r="J102" s="9">
        <v>8</v>
      </c>
      <c r="K102" s="10" t="s">
        <v>150</v>
      </c>
      <c r="L102" s="9">
        <v>608</v>
      </c>
    </row>
    <row r="103" spans="8:12" x14ac:dyDescent="0.25">
      <c r="H103" s="101"/>
      <c r="I103" s="104"/>
      <c r="J103" s="9">
        <v>9</v>
      </c>
      <c r="K103" s="10" t="s">
        <v>151</v>
      </c>
      <c r="L103" s="9">
        <v>609</v>
      </c>
    </row>
    <row r="104" spans="8:12" x14ac:dyDescent="0.25">
      <c r="H104" s="101"/>
      <c r="I104" s="104"/>
      <c r="J104" s="9">
        <v>10</v>
      </c>
      <c r="K104" s="10" t="s">
        <v>152</v>
      </c>
      <c r="L104" s="9">
        <v>610</v>
      </c>
    </row>
    <row r="105" spans="8:12" x14ac:dyDescent="0.25">
      <c r="H105" s="101"/>
      <c r="I105" s="104"/>
      <c r="J105" s="9">
        <v>11</v>
      </c>
      <c r="K105" s="10" t="s">
        <v>153</v>
      </c>
      <c r="L105" s="9">
        <v>611</v>
      </c>
    </row>
    <row r="106" spans="8:12" x14ac:dyDescent="0.25">
      <c r="H106" s="101"/>
      <c r="I106" s="104"/>
      <c r="J106" s="9">
        <v>12</v>
      </c>
      <c r="K106" s="10" t="s">
        <v>154</v>
      </c>
      <c r="L106" s="9">
        <v>612</v>
      </c>
    </row>
    <row r="107" spans="8:12" x14ac:dyDescent="0.25">
      <c r="H107" s="101"/>
      <c r="I107" s="104"/>
      <c r="J107" s="9">
        <v>13</v>
      </c>
      <c r="K107" s="10" t="s">
        <v>155</v>
      </c>
      <c r="L107" s="9">
        <v>613</v>
      </c>
    </row>
    <row r="108" spans="8:12" x14ac:dyDescent="0.25">
      <c r="H108" s="102"/>
      <c r="I108" s="105"/>
      <c r="J108" s="11">
        <v>14</v>
      </c>
      <c r="K108" s="12" t="s">
        <v>156</v>
      </c>
      <c r="L108" s="11">
        <v>614</v>
      </c>
    </row>
    <row r="109" spans="8:12" x14ac:dyDescent="0.25">
      <c r="H109" s="100" t="s">
        <v>157</v>
      </c>
      <c r="I109" s="103">
        <v>700</v>
      </c>
      <c r="J109" s="7">
        <v>1</v>
      </c>
      <c r="K109" s="8" t="s">
        <v>157</v>
      </c>
      <c r="L109" s="7">
        <v>701</v>
      </c>
    </row>
    <row r="110" spans="8:12" x14ac:dyDescent="0.25">
      <c r="H110" s="101"/>
      <c r="I110" s="104"/>
      <c r="J110" s="9">
        <v>2</v>
      </c>
      <c r="K110" s="10" t="s">
        <v>158</v>
      </c>
      <c r="L110" s="9">
        <v>702</v>
      </c>
    </row>
    <row r="111" spans="8:12" x14ac:dyDescent="0.25">
      <c r="H111" s="101"/>
      <c r="I111" s="104"/>
      <c r="J111" s="9">
        <v>3</v>
      </c>
      <c r="K111" s="10" t="s">
        <v>411</v>
      </c>
      <c r="L111" s="9">
        <v>703</v>
      </c>
    </row>
    <row r="112" spans="8:12" x14ac:dyDescent="0.25">
      <c r="H112" s="101"/>
      <c r="I112" s="104"/>
      <c r="J112" s="9">
        <v>4</v>
      </c>
      <c r="K112" s="10" t="s">
        <v>159</v>
      </c>
      <c r="L112" s="9">
        <v>704</v>
      </c>
    </row>
    <row r="113" spans="8:12" x14ac:dyDescent="0.25">
      <c r="H113" s="101"/>
      <c r="I113" s="104"/>
      <c r="J113" s="9">
        <v>5</v>
      </c>
      <c r="K113" s="10" t="s">
        <v>160</v>
      </c>
      <c r="L113" s="9">
        <v>705</v>
      </c>
    </row>
    <row r="114" spans="8:12" x14ac:dyDescent="0.25">
      <c r="H114" s="101"/>
      <c r="I114" s="104"/>
      <c r="J114" s="9">
        <v>6</v>
      </c>
      <c r="K114" s="10" t="s">
        <v>161</v>
      </c>
      <c r="L114" s="9">
        <v>706</v>
      </c>
    </row>
    <row r="115" spans="8:12" x14ac:dyDescent="0.25">
      <c r="H115" s="101"/>
      <c r="I115" s="104"/>
      <c r="J115" s="9">
        <v>7</v>
      </c>
      <c r="K115" s="10" t="s">
        <v>162</v>
      </c>
      <c r="L115" s="9">
        <v>707</v>
      </c>
    </row>
    <row r="116" spans="8:12" x14ac:dyDescent="0.25">
      <c r="H116" s="101"/>
      <c r="I116" s="104"/>
      <c r="J116" s="9">
        <v>8</v>
      </c>
      <c r="K116" s="10" t="s">
        <v>163</v>
      </c>
      <c r="L116" s="9">
        <v>708</v>
      </c>
    </row>
    <row r="117" spans="8:12" x14ac:dyDescent="0.25">
      <c r="H117" s="101"/>
      <c r="I117" s="104"/>
      <c r="J117" s="9">
        <v>9</v>
      </c>
      <c r="K117" s="10" t="s">
        <v>164</v>
      </c>
      <c r="L117" s="9">
        <v>709</v>
      </c>
    </row>
    <row r="118" spans="8:12" x14ac:dyDescent="0.25">
      <c r="H118" s="101"/>
      <c r="I118" s="104"/>
      <c r="J118" s="9">
        <v>10</v>
      </c>
      <c r="K118" s="10" t="s">
        <v>165</v>
      </c>
      <c r="L118" s="9">
        <v>710</v>
      </c>
    </row>
    <row r="119" spans="8:12" x14ac:dyDescent="0.25">
      <c r="H119" s="101"/>
      <c r="I119" s="104"/>
      <c r="J119" s="9">
        <v>11</v>
      </c>
      <c r="K119" s="10" t="s">
        <v>166</v>
      </c>
      <c r="L119" s="9">
        <v>711</v>
      </c>
    </row>
    <row r="120" spans="8:12" x14ac:dyDescent="0.25">
      <c r="H120" s="101"/>
      <c r="I120" s="104"/>
      <c r="J120" s="9">
        <v>12</v>
      </c>
      <c r="K120" s="10" t="s">
        <v>167</v>
      </c>
      <c r="L120" s="9">
        <v>712</v>
      </c>
    </row>
    <row r="121" spans="8:12" x14ac:dyDescent="0.25">
      <c r="H121" s="101"/>
      <c r="I121" s="104"/>
      <c r="J121" s="9">
        <v>13</v>
      </c>
      <c r="K121" s="10" t="s">
        <v>168</v>
      </c>
      <c r="L121" s="9">
        <v>713</v>
      </c>
    </row>
    <row r="122" spans="8:12" x14ac:dyDescent="0.25">
      <c r="H122" s="101"/>
      <c r="I122" s="104"/>
      <c r="J122" s="9">
        <v>14</v>
      </c>
      <c r="K122" s="10" t="s">
        <v>169</v>
      </c>
      <c r="L122" s="9">
        <v>714</v>
      </c>
    </row>
    <row r="123" spans="8:12" x14ac:dyDescent="0.25">
      <c r="H123" s="101"/>
      <c r="I123" s="104"/>
      <c r="J123" s="9">
        <v>15</v>
      </c>
      <c r="K123" s="10" t="s">
        <v>170</v>
      </c>
      <c r="L123" s="9">
        <v>715</v>
      </c>
    </row>
    <row r="124" spans="8:12" x14ac:dyDescent="0.25">
      <c r="H124" s="101"/>
      <c r="I124" s="104"/>
      <c r="J124" s="9">
        <v>16</v>
      </c>
      <c r="K124" s="10" t="s">
        <v>171</v>
      </c>
      <c r="L124" s="9">
        <v>716</v>
      </c>
    </row>
    <row r="125" spans="8:12" x14ac:dyDescent="0.25">
      <c r="H125" s="101"/>
      <c r="I125" s="104"/>
      <c r="J125" s="9">
        <v>17</v>
      </c>
      <c r="K125" s="10" t="s">
        <v>172</v>
      </c>
      <c r="L125" s="9">
        <v>717</v>
      </c>
    </row>
    <row r="126" spans="8:12" x14ac:dyDescent="0.25">
      <c r="H126" s="101"/>
      <c r="I126" s="104"/>
      <c r="J126" s="9">
        <v>18</v>
      </c>
      <c r="K126" s="10" t="s">
        <v>173</v>
      </c>
      <c r="L126" s="9">
        <v>718</v>
      </c>
    </row>
    <row r="127" spans="8:12" x14ac:dyDescent="0.25">
      <c r="H127" s="102"/>
      <c r="I127" s="105"/>
      <c r="J127" s="11">
        <v>19</v>
      </c>
      <c r="K127" s="12" t="s">
        <v>174</v>
      </c>
      <c r="L127" s="11">
        <v>719</v>
      </c>
    </row>
    <row r="128" spans="8:12" x14ac:dyDescent="0.25">
      <c r="H128" s="100" t="s">
        <v>175</v>
      </c>
      <c r="I128" s="103">
        <v>800</v>
      </c>
      <c r="J128" s="7">
        <v>1</v>
      </c>
      <c r="K128" s="8" t="s">
        <v>175</v>
      </c>
      <c r="L128" s="7">
        <v>801</v>
      </c>
    </row>
    <row r="129" spans="8:12" x14ac:dyDescent="0.25">
      <c r="H129" s="101"/>
      <c r="I129" s="104"/>
      <c r="J129" s="9">
        <v>2</v>
      </c>
      <c r="K129" s="10" t="s">
        <v>176</v>
      </c>
      <c r="L129" s="9">
        <v>802</v>
      </c>
    </row>
    <row r="130" spans="8:12" x14ac:dyDescent="0.25">
      <c r="H130" s="101"/>
      <c r="I130" s="104"/>
      <c r="J130" s="9">
        <v>3</v>
      </c>
      <c r="K130" s="10" t="s">
        <v>177</v>
      </c>
      <c r="L130" s="9">
        <v>803</v>
      </c>
    </row>
    <row r="131" spans="8:12" x14ac:dyDescent="0.25">
      <c r="H131" s="101"/>
      <c r="I131" s="104"/>
      <c r="J131" s="9">
        <v>4</v>
      </c>
      <c r="K131" s="10" t="s">
        <v>178</v>
      </c>
      <c r="L131" s="9">
        <v>804</v>
      </c>
    </row>
    <row r="132" spans="8:12" x14ac:dyDescent="0.25">
      <c r="H132" s="101"/>
      <c r="I132" s="104"/>
      <c r="J132" s="9">
        <v>5</v>
      </c>
      <c r="K132" s="10" t="s">
        <v>179</v>
      </c>
      <c r="L132" s="9">
        <v>805</v>
      </c>
    </row>
    <row r="133" spans="8:12" x14ac:dyDescent="0.25">
      <c r="H133" s="101"/>
      <c r="I133" s="104"/>
      <c r="J133" s="9">
        <v>6</v>
      </c>
      <c r="K133" s="10" t="s">
        <v>180</v>
      </c>
      <c r="L133" s="9">
        <v>806</v>
      </c>
    </row>
    <row r="134" spans="8:12" x14ac:dyDescent="0.25">
      <c r="H134" s="101"/>
      <c r="I134" s="104"/>
      <c r="J134" s="9">
        <v>7</v>
      </c>
      <c r="K134" s="10" t="s">
        <v>181</v>
      </c>
      <c r="L134" s="9">
        <v>807</v>
      </c>
    </row>
    <row r="135" spans="8:12" x14ac:dyDescent="0.25">
      <c r="H135" s="102"/>
      <c r="I135" s="105"/>
      <c r="J135" s="11">
        <v>8</v>
      </c>
      <c r="K135" s="12" t="s">
        <v>182</v>
      </c>
      <c r="L135" s="11">
        <v>808</v>
      </c>
    </row>
    <row r="136" spans="8:12" x14ac:dyDescent="0.25">
      <c r="H136" s="100" t="s">
        <v>183</v>
      </c>
      <c r="I136" s="103">
        <v>900</v>
      </c>
      <c r="J136" s="7">
        <v>1</v>
      </c>
      <c r="K136" s="8" t="s">
        <v>183</v>
      </c>
      <c r="L136" s="7">
        <v>901</v>
      </c>
    </row>
    <row r="137" spans="8:12" x14ac:dyDescent="0.25">
      <c r="H137" s="101"/>
      <c r="I137" s="104"/>
      <c r="J137" s="9">
        <v>2</v>
      </c>
      <c r="K137" s="10" t="s">
        <v>184</v>
      </c>
      <c r="L137" s="9">
        <v>902</v>
      </c>
    </row>
    <row r="138" spans="8:12" x14ac:dyDescent="0.25">
      <c r="H138" s="101"/>
      <c r="I138" s="104"/>
      <c r="J138" s="9">
        <v>3</v>
      </c>
      <c r="K138" s="10" t="s">
        <v>185</v>
      </c>
      <c r="L138" s="9">
        <v>903</v>
      </c>
    </row>
    <row r="139" spans="8:12" x14ac:dyDescent="0.25">
      <c r="H139" s="101"/>
      <c r="I139" s="104"/>
      <c r="J139" s="9">
        <v>4</v>
      </c>
      <c r="K139" s="10" t="s">
        <v>186</v>
      </c>
      <c r="L139" s="9">
        <v>904</v>
      </c>
    </row>
    <row r="140" spans="8:12" x14ac:dyDescent="0.25">
      <c r="H140" s="101"/>
      <c r="I140" s="104"/>
      <c r="J140" s="9">
        <v>5</v>
      </c>
      <c r="K140" s="10" t="s">
        <v>412</v>
      </c>
      <c r="L140" s="9">
        <v>905</v>
      </c>
    </row>
    <row r="141" spans="8:12" x14ac:dyDescent="0.25">
      <c r="H141" s="101"/>
      <c r="I141" s="104"/>
      <c r="J141" s="9">
        <v>6</v>
      </c>
      <c r="K141" s="10" t="s">
        <v>187</v>
      </c>
      <c r="L141" s="9">
        <v>906</v>
      </c>
    </row>
    <row r="142" spans="8:12" x14ac:dyDescent="0.25">
      <c r="H142" s="101"/>
      <c r="I142" s="104"/>
      <c r="J142" s="9">
        <v>7</v>
      </c>
      <c r="K142" s="10" t="s">
        <v>188</v>
      </c>
      <c r="L142" s="9">
        <v>907</v>
      </c>
    </row>
    <row r="143" spans="8:12" x14ac:dyDescent="0.25">
      <c r="H143" s="101"/>
      <c r="I143" s="104"/>
      <c r="J143" s="9">
        <v>8</v>
      </c>
      <c r="K143" s="10" t="s">
        <v>189</v>
      </c>
      <c r="L143" s="9">
        <v>908</v>
      </c>
    </row>
    <row r="144" spans="8:12" x14ac:dyDescent="0.25">
      <c r="H144" s="101"/>
      <c r="I144" s="104"/>
      <c r="J144" s="9">
        <v>9</v>
      </c>
      <c r="K144" s="10" t="s">
        <v>190</v>
      </c>
      <c r="L144" s="9">
        <v>909</v>
      </c>
    </row>
    <row r="145" spans="8:12" x14ac:dyDescent="0.25">
      <c r="H145" s="101"/>
      <c r="I145" s="104"/>
      <c r="J145" s="9">
        <v>10</v>
      </c>
      <c r="K145" s="10" t="s">
        <v>191</v>
      </c>
      <c r="L145" s="9">
        <v>910</v>
      </c>
    </row>
    <row r="146" spans="8:12" x14ac:dyDescent="0.25">
      <c r="H146" s="101"/>
      <c r="I146" s="104"/>
      <c r="J146" s="9">
        <v>11</v>
      </c>
      <c r="K146" s="10" t="s">
        <v>192</v>
      </c>
      <c r="L146" s="9">
        <v>911</v>
      </c>
    </row>
    <row r="147" spans="8:12" x14ac:dyDescent="0.25">
      <c r="H147" s="101"/>
      <c r="I147" s="104"/>
      <c r="J147" s="9">
        <v>12</v>
      </c>
      <c r="K147" s="10" t="s">
        <v>193</v>
      </c>
      <c r="L147" s="9">
        <v>912</v>
      </c>
    </row>
    <row r="148" spans="8:12" x14ac:dyDescent="0.25">
      <c r="H148" s="101"/>
      <c r="I148" s="104"/>
      <c r="J148" s="9">
        <v>13</v>
      </c>
      <c r="K148" s="10" t="s">
        <v>194</v>
      </c>
      <c r="L148" s="9">
        <v>913</v>
      </c>
    </row>
    <row r="149" spans="8:12" x14ac:dyDescent="0.25">
      <c r="H149" s="101"/>
      <c r="I149" s="104"/>
      <c r="J149" s="9">
        <v>14</v>
      </c>
      <c r="K149" s="10" t="s">
        <v>195</v>
      </c>
      <c r="L149" s="9">
        <v>914</v>
      </c>
    </row>
    <row r="150" spans="8:12" x14ac:dyDescent="0.25">
      <c r="H150" s="101"/>
      <c r="I150" s="104"/>
      <c r="J150" s="9">
        <v>15</v>
      </c>
      <c r="K150" s="10" t="s">
        <v>196</v>
      </c>
      <c r="L150" s="9">
        <v>915</v>
      </c>
    </row>
    <row r="151" spans="8:12" x14ac:dyDescent="0.25">
      <c r="H151" s="101"/>
      <c r="I151" s="104"/>
      <c r="J151" s="9">
        <v>16</v>
      </c>
      <c r="K151" s="10" t="s">
        <v>197</v>
      </c>
      <c r="L151" s="9">
        <v>916</v>
      </c>
    </row>
    <row r="152" spans="8:12" x14ac:dyDescent="0.25">
      <c r="H152" s="101"/>
      <c r="I152" s="104"/>
      <c r="J152" s="9">
        <v>17</v>
      </c>
      <c r="K152" s="10" t="s">
        <v>198</v>
      </c>
      <c r="L152" s="9">
        <v>917</v>
      </c>
    </row>
    <row r="153" spans="8:12" x14ac:dyDescent="0.25">
      <c r="H153" s="101"/>
      <c r="I153" s="104"/>
      <c r="J153" s="9">
        <v>18</v>
      </c>
      <c r="K153" s="10" t="s">
        <v>199</v>
      </c>
      <c r="L153" s="9">
        <v>918</v>
      </c>
    </row>
    <row r="154" spans="8:12" x14ac:dyDescent="0.25">
      <c r="H154" s="101"/>
      <c r="I154" s="104"/>
      <c r="J154" s="9">
        <v>19</v>
      </c>
      <c r="K154" s="10" t="s">
        <v>200</v>
      </c>
      <c r="L154" s="9">
        <v>919</v>
      </c>
    </row>
    <row r="155" spans="8:12" x14ac:dyDescent="0.25">
      <c r="H155" s="101"/>
      <c r="I155" s="104"/>
      <c r="J155" s="9">
        <v>20</v>
      </c>
      <c r="K155" s="10" t="s">
        <v>201</v>
      </c>
      <c r="L155" s="9">
        <v>920</v>
      </c>
    </row>
    <row r="156" spans="8:12" x14ac:dyDescent="0.25">
      <c r="H156" s="101"/>
      <c r="I156" s="104"/>
      <c r="J156" s="9">
        <v>21</v>
      </c>
      <c r="K156" s="10" t="s">
        <v>202</v>
      </c>
      <c r="L156" s="9">
        <v>921</v>
      </c>
    </row>
    <row r="157" spans="8:12" x14ac:dyDescent="0.25">
      <c r="H157" s="101"/>
      <c r="I157" s="104"/>
      <c r="J157" s="9">
        <v>22</v>
      </c>
      <c r="K157" s="10" t="s">
        <v>203</v>
      </c>
      <c r="L157" s="9">
        <v>922</v>
      </c>
    </row>
    <row r="158" spans="8:12" x14ac:dyDescent="0.25">
      <c r="H158" s="101"/>
      <c r="I158" s="104"/>
      <c r="J158" s="9">
        <v>23</v>
      </c>
      <c r="K158" s="10" t="s">
        <v>204</v>
      </c>
      <c r="L158" s="9">
        <v>923</v>
      </c>
    </row>
    <row r="159" spans="8:12" x14ac:dyDescent="0.25">
      <c r="H159" s="102"/>
      <c r="I159" s="105"/>
      <c r="J159" s="11">
        <v>24</v>
      </c>
      <c r="K159" s="12" t="s">
        <v>205</v>
      </c>
      <c r="L159" s="11">
        <v>924</v>
      </c>
    </row>
    <row r="160" spans="8:12" x14ac:dyDescent="0.25">
      <c r="H160" s="100" t="s">
        <v>206</v>
      </c>
      <c r="I160" s="103">
        <v>1000</v>
      </c>
      <c r="J160" s="7">
        <v>1</v>
      </c>
      <c r="K160" s="8" t="s">
        <v>207</v>
      </c>
      <c r="L160" s="7">
        <v>1001</v>
      </c>
    </row>
    <row r="161" spans="8:12" x14ac:dyDescent="0.25">
      <c r="H161" s="101"/>
      <c r="I161" s="104"/>
      <c r="J161" s="9">
        <v>2</v>
      </c>
      <c r="K161" s="10" t="s">
        <v>208</v>
      </c>
      <c r="L161" s="9">
        <v>1002</v>
      </c>
    </row>
    <row r="162" spans="8:12" x14ac:dyDescent="0.25">
      <c r="H162" s="101"/>
      <c r="I162" s="104"/>
      <c r="J162" s="9">
        <v>3</v>
      </c>
      <c r="K162" s="10" t="s">
        <v>209</v>
      </c>
      <c r="L162" s="9">
        <v>1003</v>
      </c>
    </row>
    <row r="163" spans="8:12" x14ac:dyDescent="0.25">
      <c r="H163" s="101"/>
      <c r="I163" s="104"/>
      <c r="J163" s="9">
        <v>4</v>
      </c>
      <c r="K163" s="10" t="s">
        <v>210</v>
      </c>
      <c r="L163" s="9">
        <v>1004</v>
      </c>
    </row>
    <row r="164" spans="8:12" x14ac:dyDescent="0.25">
      <c r="H164" s="101"/>
      <c r="I164" s="104"/>
      <c r="J164" s="9">
        <v>5</v>
      </c>
      <c r="K164" s="10" t="s">
        <v>211</v>
      </c>
      <c r="L164" s="9">
        <v>1005</v>
      </c>
    </row>
    <row r="165" spans="8:12" x14ac:dyDescent="0.25">
      <c r="H165" s="101"/>
      <c r="I165" s="104"/>
      <c r="J165" s="9">
        <v>6</v>
      </c>
      <c r="K165" s="10" t="s">
        <v>212</v>
      </c>
      <c r="L165" s="9">
        <v>1006</v>
      </c>
    </row>
    <row r="166" spans="8:12" x14ac:dyDescent="0.25">
      <c r="H166" s="101"/>
      <c r="I166" s="104"/>
      <c r="J166" s="9">
        <v>7</v>
      </c>
      <c r="K166" s="10" t="s">
        <v>213</v>
      </c>
      <c r="L166" s="9">
        <v>1007</v>
      </c>
    </row>
    <row r="167" spans="8:12" x14ac:dyDescent="0.25">
      <c r="H167" s="101"/>
      <c r="I167" s="104"/>
      <c r="J167" s="9">
        <v>8</v>
      </c>
      <c r="K167" s="10" t="s">
        <v>214</v>
      </c>
      <c r="L167" s="9">
        <v>1008</v>
      </c>
    </row>
    <row r="168" spans="8:12" x14ac:dyDescent="0.25">
      <c r="H168" s="101"/>
      <c r="I168" s="104"/>
      <c r="J168" s="9">
        <v>9</v>
      </c>
      <c r="K168" s="10" t="s">
        <v>215</v>
      </c>
      <c r="L168" s="9">
        <v>1009</v>
      </c>
    </row>
    <row r="169" spans="8:12" x14ac:dyDescent="0.25">
      <c r="H169" s="101"/>
      <c r="I169" s="104"/>
      <c r="J169" s="9">
        <v>10</v>
      </c>
      <c r="K169" s="10" t="s">
        <v>216</v>
      </c>
      <c r="L169" s="9">
        <v>1010</v>
      </c>
    </row>
    <row r="170" spans="8:12" x14ac:dyDescent="0.25">
      <c r="H170" s="101"/>
      <c r="I170" s="104"/>
      <c r="J170" s="9">
        <v>11</v>
      </c>
      <c r="K170" s="10" t="s">
        <v>217</v>
      </c>
      <c r="L170" s="9">
        <v>1011</v>
      </c>
    </row>
    <row r="171" spans="8:12" x14ac:dyDescent="0.25">
      <c r="H171" s="101"/>
      <c r="I171" s="104"/>
      <c r="J171" s="9">
        <v>12</v>
      </c>
      <c r="K171" s="10" t="s">
        <v>218</v>
      </c>
      <c r="L171" s="9">
        <v>1012</v>
      </c>
    </row>
    <row r="172" spans="8:12" x14ac:dyDescent="0.25">
      <c r="H172" s="101"/>
      <c r="I172" s="104"/>
      <c r="J172" s="9">
        <v>13</v>
      </c>
      <c r="K172" s="10" t="s">
        <v>219</v>
      </c>
      <c r="L172" s="9">
        <v>1013</v>
      </c>
    </row>
    <row r="173" spans="8:12" x14ac:dyDescent="0.25">
      <c r="H173" s="101"/>
      <c r="I173" s="104"/>
      <c r="J173" s="9">
        <v>14</v>
      </c>
      <c r="K173" s="10" t="s">
        <v>220</v>
      </c>
      <c r="L173" s="9">
        <v>1014</v>
      </c>
    </row>
    <row r="174" spans="8:12" x14ac:dyDescent="0.25">
      <c r="H174" s="101"/>
      <c r="I174" s="104"/>
      <c r="J174" s="9">
        <v>15</v>
      </c>
      <c r="K174" s="10" t="s">
        <v>221</v>
      </c>
      <c r="L174" s="9">
        <v>1015</v>
      </c>
    </row>
    <row r="175" spans="8:12" x14ac:dyDescent="0.25">
      <c r="H175" s="101"/>
      <c r="I175" s="104"/>
      <c r="J175" s="9">
        <v>16</v>
      </c>
      <c r="K175" s="10" t="s">
        <v>222</v>
      </c>
      <c r="L175" s="9">
        <v>1016</v>
      </c>
    </row>
    <row r="176" spans="8:12" x14ac:dyDescent="0.25">
      <c r="H176" s="101"/>
      <c r="I176" s="104"/>
      <c r="J176" s="9">
        <v>17</v>
      </c>
      <c r="K176" s="10" t="s">
        <v>223</v>
      </c>
      <c r="L176" s="9">
        <v>1017</v>
      </c>
    </row>
    <row r="177" spans="8:12" x14ac:dyDescent="0.25">
      <c r="H177" s="101"/>
      <c r="I177" s="104"/>
      <c r="J177" s="9">
        <v>18</v>
      </c>
      <c r="K177" s="10" t="s">
        <v>224</v>
      </c>
      <c r="L177" s="9">
        <v>1018</v>
      </c>
    </row>
    <row r="178" spans="8:12" x14ac:dyDescent="0.25">
      <c r="H178" s="101"/>
      <c r="I178" s="104"/>
      <c r="J178" s="9">
        <v>19</v>
      </c>
      <c r="K178" s="10" t="s">
        <v>225</v>
      </c>
      <c r="L178" s="9">
        <v>1019</v>
      </c>
    </row>
    <row r="179" spans="8:12" x14ac:dyDescent="0.25">
      <c r="H179" s="101"/>
      <c r="I179" s="104"/>
      <c r="J179" s="13">
        <v>20</v>
      </c>
      <c r="K179" s="14" t="s">
        <v>226</v>
      </c>
      <c r="L179" s="13">
        <v>1020</v>
      </c>
    </row>
    <row r="180" spans="8:12" x14ac:dyDescent="0.25">
      <c r="H180" s="102"/>
      <c r="I180" s="105"/>
      <c r="J180" s="11">
        <v>21</v>
      </c>
      <c r="K180" s="12" t="s">
        <v>409</v>
      </c>
      <c r="L180" s="11">
        <v>1021</v>
      </c>
    </row>
    <row r="181" spans="8:12" x14ac:dyDescent="0.25">
      <c r="H181" s="100" t="s">
        <v>227</v>
      </c>
      <c r="I181" s="103">
        <v>1100</v>
      </c>
      <c r="J181" s="7">
        <v>1</v>
      </c>
      <c r="K181" s="8" t="s">
        <v>227</v>
      </c>
      <c r="L181" s="7">
        <v>1101</v>
      </c>
    </row>
    <row r="182" spans="8:12" x14ac:dyDescent="0.25">
      <c r="H182" s="101"/>
      <c r="I182" s="104"/>
      <c r="J182" s="9">
        <v>2</v>
      </c>
      <c r="K182" s="10" t="s">
        <v>228</v>
      </c>
      <c r="L182" s="9">
        <v>1102</v>
      </c>
    </row>
    <row r="183" spans="8:12" x14ac:dyDescent="0.25">
      <c r="H183" s="101"/>
      <c r="I183" s="104"/>
      <c r="J183" s="9">
        <v>3</v>
      </c>
      <c r="K183" s="10" t="s">
        <v>229</v>
      </c>
      <c r="L183" s="9">
        <v>1103</v>
      </c>
    </row>
    <row r="184" spans="8:12" x14ac:dyDescent="0.25">
      <c r="H184" s="101"/>
      <c r="I184" s="104"/>
      <c r="J184" s="9">
        <v>4</v>
      </c>
      <c r="K184" s="10" t="s">
        <v>230</v>
      </c>
      <c r="L184" s="9">
        <v>1104</v>
      </c>
    </row>
    <row r="185" spans="8:12" x14ac:dyDescent="0.25">
      <c r="H185" s="101"/>
      <c r="I185" s="104"/>
      <c r="J185" s="9">
        <v>5</v>
      </c>
      <c r="K185" s="10" t="s">
        <v>231</v>
      </c>
      <c r="L185" s="9">
        <v>1105</v>
      </c>
    </row>
    <row r="186" spans="8:12" x14ac:dyDescent="0.25">
      <c r="H186" s="101"/>
      <c r="I186" s="104"/>
      <c r="J186" s="9">
        <v>6</v>
      </c>
      <c r="K186" s="10" t="s">
        <v>232</v>
      </c>
      <c r="L186" s="9">
        <v>1106</v>
      </c>
    </row>
    <row r="187" spans="8:12" x14ac:dyDescent="0.25">
      <c r="H187" s="101"/>
      <c r="I187" s="104"/>
      <c r="J187" s="9">
        <v>7</v>
      </c>
      <c r="K187" s="10" t="s">
        <v>233</v>
      </c>
      <c r="L187" s="9">
        <v>1107</v>
      </c>
    </row>
    <row r="188" spans="8:12" x14ac:dyDescent="0.25">
      <c r="H188" s="101"/>
      <c r="I188" s="104"/>
      <c r="J188" s="9">
        <v>8</v>
      </c>
      <c r="K188" s="10" t="s">
        <v>234</v>
      </c>
      <c r="L188" s="9">
        <v>1108</v>
      </c>
    </row>
    <row r="189" spans="8:12" x14ac:dyDescent="0.25">
      <c r="H189" s="102"/>
      <c r="I189" s="105"/>
      <c r="J189" s="11">
        <v>9</v>
      </c>
      <c r="K189" s="12" t="s">
        <v>235</v>
      </c>
      <c r="L189" s="11">
        <v>1109</v>
      </c>
    </row>
    <row r="190" spans="8:12" x14ac:dyDescent="0.25">
      <c r="H190" s="100" t="s">
        <v>236</v>
      </c>
      <c r="I190" s="103">
        <v>1200</v>
      </c>
      <c r="J190" s="7">
        <v>1</v>
      </c>
      <c r="K190" s="8" t="s">
        <v>236</v>
      </c>
      <c r="L190" s="7">
        <v>1201</v>
      </c>
    </row>
    <row r="191" spans="8:12" x14ac:dyDescent="0.25">
      <c r="H191" s="101"/>
      <c r="I191" s="104"/>
      <c r="J191" s="9">
        <v>2</v>
      </c>
      <c r="K191" s="10" t="s">
        <v>237</v>
      </c>
      <c r="L191" s="9">
        <v>1202</v>
      </c>
    </row>
    <row r="192" spans="8:12" x14ac:dyDescent="0.25">
      <c r="H192" s="101"/>
      <c r="I192" s="104"/>
      <c r="J192" s="9">
        <v>3</v>
      </c>
      <c r="K192" s="10" t="s">
        <v>238</v>
      </c>
      <c r="L192" s="9">
        <v>1203</v>
      </c>
    </row>
    <row r="193" spans="8:12" x14ac:dyDescent="0.25">
      <c r="H193" s="101"/>
      <c r="I193" s="104"/>
      <c r="J193" s="9">
        <v>4</v>
      </c>
      <c r="K193" s="10" t="s">
        <v>239</v>
      </c>
      <c r="L193" s="9">
        <v>1204</v>
      </c>
    </row>
    <row r="194" spans="8:12" x14ac:dyDescent="0.25">
      <c r="H194" s="101"/>
      <c r="I194" s="104"/>
      <c r="J194" s="9">
        <v>5</v>
      </c>
      <c r="K194" s="10" t="s">
        <v>240</v>
      </c>
      <c r="L194" s="9">
        <v>1205</v>
      </c>
    </row>
    <row r="195" spans="8:12" x14ac:dyDescent="0.25">
      <c r="H195" s="101"/>
      <c r="I195" s="104"/>
      <c r="J195" s="9">
        <v>6</v>
      </c>
      <c r="K195" s="10" t="s">
        <v>241</v>
      </c>
      <c r="L195" s="9">
        <v>1206</v>
      </c>
    </row>
    <row r="196" spans="8:12" x14ac:dyDescent="0.25">
      <c r="H196" s="101"/>
      <c r="I196" s="104"/>
      <c r="J196" s="9">
        <v>7</v>
      </c>
      <c r="K196" s="10" t="s">
        <v>242</v>
      </c>
      <c r="L196" s="9">
        <v>1207</v>
      </c>
    </row>
    <row r="197" spans="8:12" x14ac:dyDescent="0.25">
      <c r="H197" s="101"/>
      <c r="I197" s="104"/>
      <c r="J197" s="9">
        <v>8</v>
      </c>
      <c r="K197" s="10" t="s">
        <v>243</v>
      </c>
      <c r="L197" s="9">
        <v>1208</v>
      </c>
    </row>
    <row r="198" spans="8:12" x14ac:dyDescent="0.25">
      <c r="H198" s="101"/>
      <c r="I198" s="104"/>
      <c r="J198" s="9">
        <v>9</v>
      </c>
      <c r="K198" s="10" t="s">
        <v>244</v>
      </c>
      <c r="L198" s="9">
        <v>1209</v>
      </c>
    </row>
    <row r="199" spans="8:12" x14ac:dyDescent="0.25">
      <c r="H199" s="101"/>
      <c r="I199" s="104"/>
      <c r="J199" s="9">
        <v>10</v>
      </c>
      <c r="K199" s="10" t="s">
        <v>245</v>
      </c>
      <c r="L199" s="9">
        <v>1210</v>
      </c>
    </row>
    <row r="200" spans="8:12" x14ac:dyDescent="0.25">
      <c r="H200" s="101"/>
      <c r="I200" s="104"/>
      <c r="J200" s="9">
        <v>11</v>
      </c>
      <c r="K200" s="10" t="s">
        <v>246</v>
      </c>
      <c r="L200" s="9">
        <v>1211</v>
      </c>
    </row>
    <row r="201" spans="8:12" x14ac:dyDescent="0.25">
      <c r="H201" s="101"/>
      <c r="I201" s="104"/>
      <c r="J201" s="9">
        <v>12</v>
      </c>
      <c r="K201" s="10" t="s">
        <v>247</v>
      </c>
      <c r="L201" s="9">
        <v>1212</v>
      </c>
    </row>
    <row r="202" spans="8:12" x14ac:dyDescent="0.25">
      <c r="H202" s="101"/>
      <c r="I202" s="104"/>
      <c r="J202" s="9">
        <v>13</v>
      </c>
      <c r="K202" s="10" t="s">
        <v>248</v>
      </c>
      <c r="L202" s="9">
        <v>1213</v>
      </c>
    </row>
    <row r="203" spans="8:12" x14ac:dyDescent="0.25">
      <c r="H203" s="101"/>
      <c r="I203" s="104"/>
      <c r="J203" s="9">
        <v>14</v>
      </c>
      <c r="K203" s="10" t="s">
        <v>249</v>
      </c>
      <c r="L203" s="9">
        <v>1214</v>
      </c>
    </row>
    <row r="204" spans="8:12" x14ac:dyDescent="0.25">
      <c r="H204" s="101"/>
      <c r="I204" s="104"/>
      <c r="J204" s="9">
        <v>15</v>
      </c>
      <c r="K204" s="10" t="s">
        <v>250</v>
      </c>
      <c r="L204" s="9">
        <v>1215</v>
      </c>
    </row>
    <row r="205" spans="8:12" x14ac:dyDescent="0.25">
      <c r="H205" s="101"/>
      <c r="I205" s="104"/>
      <c r="J205" s="9">
        <v>16</v>
      </c>
      <c r="K205" s="10" t="s">
        <v>251</v>
      </c>
      <c r="L205" s="9">
        <v>1216</v>
      </c>
    </row>
    <row r="206" spans="8:12" x14ac:dyDescent="0.25">
      <c r="H206" s="101"/>
      <c r="I206" s="104"/>
      <c r="J206" s="9">
        <v>17</v>
      </c>
      <c r="K206" s="10" t="s">
        <v>252</v>
      </c>
      <c r="L206" s="9">
        <v>1217</v>
      </c>
    </row>
    <row r="207" spans="8:12" x14ac:dyDescent="0.25">
      <c r="H207" s="101"/>
      <c r="I207" s="104"/>
      <c r="J207" s="9">
        <v>18</v>
      </c>
      <c r="K207" s="10" t="s">
        <v>253</v>
      </c>
      <c r="L207" s="9">
        <v>1218</v>
      </c>
    </row>
    <row r="208" spans="8:12" x14ac:dyDescent="0.25">
      <c r="H208" s="101"/>
      <c r="I208" s="104"/>
      <c r="J208" s="9">
        <v>19</v>
      </c>
      <c r="K208" s="10" t="s">
        <v>254</v>
      </c>
      <c r="L208" s="9">
        <v>1219</v>
      </c>
    </row>
    <row r="209" spans="8:12" x14ac:dyDescent="0.25">
      <c r="H209" s="101"/>
      <c r="I209" s="104"/>
      <c r="J209" s="9">
        <v>20</v>
      </c>
      <c r="K209" s="10" t="s">
        <v>255</v>
      </c>
      <c r="L209" s="9">
        <v>1220</v>
      </c>
    </row>
    <row r="210" spans="8:12" x14ac:dyDescent="0.25">
      <c r="H210" s="101"/>
      <c r="I210" s="104"/>
      <c r="J210" s="9">
        <v>21</v>
      </c>
      <c r="K210" s="10" t="s">
        <v>256</v>
      </c>
      <c r="L210" s="9">
        <v>1221</v>
      </c>
    </row>
    <row r="211" spans="8:12" x14ac:dyDescent="0.25">
      <c r="H211" s="101"/>
      <c r="I211" s="104"/>
      <c r="J211" s="9">
        <v>22</v>
      </c>
      <c r="K211" s="10" t="s">
        <v>257</v>
      </c>
      <c r="L211" s="9">
        <v>1222</v>
      </c>
    </row>
    <row r="212" spans="8:12" x14ac:dyDescent="0.25">
      <c r="H212" s="101"/>
      <c r="I212" s="104"/>
      <c r="J212" s="9">
        <v>23</v>
      </c>
      <c r="K212" s="10" t="s">
        <v>258</v>
      </c>
      <c r="L212" s="9">
        <v>1223</v>
      </c>
    </row>
    <row r="213" spans="8:12" x14ac:dyDescent="0.25">
      <c r="H213" s="101"/>
      <c r="I213" s="104"/>
      <c r="J213" s="9">
        <v>24</v>
      </c>
      <c r="K213" s="10" t="s">
        <v>259</v>
      </c>
      <c r="L213" s="9">
        <v>1224</v>
      </c>
    </row>
    <row r="214" spans="8:12" x14ac:dyDescent="0.25">
      <c r="H214" s="101"/>
      <c r="I214" s="104"/>
      <c r="J214" s="9">
        <v>25</v>
      </c>
      <c r="K214" s="10" t="s">
        <v>407</v>
      </c>
      <c r="L214" s="9">
        <v>1225</v>
      </c>
    </row>
    <row r="215" spans="8:12" x14ac:dyDescent="0.25">
      <c r="H215" s="101"/>
      <c r="I215" s="104"/>
      <c r="J215" s="9">
        <v>26</v>
      </c>
      <c r="K215" s="10" t="s">
        <v>260</v>
      </c>
      <c r="L215" s="9">
        <v>1226</v>
      </c>
    </row>
    <row r="216" spans="8:12" x14ac:dyDescent="0.25">
      <c r="H216" s="101"/>
      <c r="I216" s="104"/>
      <c r="J216" s="9">
        <v>27</v>
      </c>
      <c r="K216" s="10" t="s">
        <v>261</v>
      </c>
      <c r="L216" s="9">
        <v>1227</v>
      </c>
    </row>
    <row r="217" spans="8:12" x14ac:dyDescent="0.25">
      <c r="H217" s="101"/>
      <c r="I217" s="104"/>
      <c r="J217" s="9">
        <v>28</v>
      </c>
      <c r="K217" s="10" t="s">
        <v>262</v>
      </c>
      <c r="L217" s="9">
        <v>1228</v>
      </c>
    </row>
    <row r="218" spans="8:12" x14ac:dyDescent="0.25">
      <c r="H218" s="101"/>
      <c r="I218" s="104"/>
      <c r="J218" s="13">
        <v>29</v>
      </c>
      <c r="K218" s="14" t="s">
        <v>263</v>
      </c>
      <c r="L218" s="13">
        <v>1229</v>
      </c>
    </row>
    <row r="219" spans="8:12" x14ac:dyDescent="0.25">
      <c r="H219" s="102"/>
      <c r="I219" s="105"/>
      <c r="J219" s="11">
        <v>30</v>
      </c>
      <c r="K219" s="12" t="s">
        <v>408</v>
      </c>
      <c r="L219" s="11">
        <v>1230</v>
      </c>
    </row>
    <row r="220" spans="8:12" x14ac:dyDescent="0.25">
      <c r="H220" s="100" t="s">
        <v>264</v>
      </c>
      <c r="I220" s="103">
        <v>1300</v>
      </c>
      <c r="J220" s="7">
        <v>1</v>
      </c>
      <c r="K220" s="8" t="s">
        <v>264</v>
      </c>
      <c r="L220" s="7">
        <v>1301</v>
      </c>
    </row>
    <row r="221" spans="8:12" x14ac:dyDescent="0.25">
      <c r="H221" s="101"/>
      <c r="I221" s="104"/>
      <c r="J221" s="9">
        <v>2</v>
      </c>
      <c r="K221" s="10" t="s">
        <v>265</v>
      </c>
      <c r="L221" s="9">
        <v>1302</v>
      </c>
    </row>
    <row r="222" spans="8:12" x14ac:dyDescent="0.25">
      <c r="H222" s="101"/>
      <c r="I222" s="104"/>
      <c r="J222" s="9">
        <v>3</v>
      </c>
      <c r="K222" s="10" t="s">
        <v>266</v>
      </c>
      <c r="L222" s="9">
        <v>1303</v>
      </c>
    </row>
    <row r="223" spans="8:12" x14ac:dyDescent="0.25">
      <c r="H223" s="101"/>
      <c r="I223" s="104"/>
      <c r="J223" s="9">
        <v>4</v>
      </c>
      <c r="K223" s="10" t="s">
        <v>267</v>
      </c>
      <c r="L223" s="9">
        <v>1304</v>
      </c>
    </row>
    <row r="224" spans="8:12" x14ac:dyDescent="0.25">
      <c r="H224" s="101"/>
      <c r="I224" s="104"/>
      <c r="J224" s="9">
        <v>5</v>
      </c>
      <c r="K224" s="10" t="s">
        <v>268</v>
      </c>
      <c r="L224" s="9">
        <v>1305</v>
      </c>
    </row>
    <row r="225" spans="8:12" x14ac:dyDescent="0.25">
      <c r="H225" s="101"/>
      <c r="I225" s="104"/>
      <c r="J225" s="9">
        <v>6</v>
      </c>
      <c r="K225" s="10" t="s">
        <v>269</v>
      </c>
      <c r="L225" s="9">
        <v>1306</v>
      </c>
    </row>
    <row r="226" spans="8:12" x14ac:dyDescent="0.25">
      <c r="H226" s="101"/>
      <c r="I226" s="104"/>
      <c r="J226" s="9">
        <v>7</v>
      </c>
      <c r="K226" s="10" t="s">
        <v>270</v>
      </c>
      <c r="L226" s="9">
        <v>1307</v>
      </c>
    </row>
    <row r="227" spans="8:12" x14ac:dyDescent="0.25">
      <c r="H227" s="101"/>
      <c r="I227" s="104"/>
      <c r="J227" s="9">
        <v>8</v>
      </c>
      <c r="K227" s="10" t="s">
        <v>271</v>
      </c>
      <c r="L227" s="9">
        <v>1308</v>
      </c>
    </row>
    <row r="228" spans="8:12" x14ac:dyDescent="0.25">
      <c r="H228" s="101"/>
      <c r="I228" s="104"/>
      <c r="J228" s="9">
        <v>9</v>
      </c>
      <c r="K228" s="10" t="s">
        <v>272</v>
      </c>
      <c r="L228" s="9">
        <v>1309</v>
      </c>
    </row>
    <row r="229" spans="8:12" x14ac:dyDescent="0.25">
      <c r="H229" s="101"/>
      <c r="I229" s="104"/>
      <c r="J229" s="9">
        <v>10</v>
      </c>
      <c r="K229" s="10" t="s">
        <v>273</v>
      </c>
      <c r="L229" s="9">
        <v>1310</v>
      </c>
    </row>
    <row r="230" spans="8:12" x14ac:dyDescent="0.25">
      <c r="H230" s="101"/>
      <c r="I230" s="104"/>
      <c r="J230" s="9">
        <v>11</v>
      </c>
      <c r="K230" s="10" t="s">
        <v>274</v>
      </c>
      <c r="L230" s="9">
        <v>1311</v>
      </c>
    </row>
    <row r="231" spans="8:12" x14ac:dyDescent="0.25">
      <c r="H231" s="101"/>
      <c r="I231" s="104"/>
      <c r="J231" s="9">
        <v>12</v>
      </c>
      <c r="K231" s="10" t="s">
        <v>131</v>
      </c>
      <c r="L231" s="9">
        <v>1312</v>
      </c>
    </row>
    <row r="232" spans="8:12" x14ac:dyDescent="0.25">
      <c r="H232" s="101"/>
      <c r="I232" s="104"/>
      <c r="J232" s="9">
        <v>13</v>
      </c>
      <c r="K232" s="10" t="s">
        <v>275</v>
      </c>
      <c r="L232" s="9">
        <v>1313</v>
      </c>
    </row>
    <row r="233" spans="8:12" x14ac:dyDescent="0.25">
      <c r="H233" s="101"/>
      <c r="I233" s="104"/>
      <c r="J233" s="9">
        <v>14</v>
      </c>
      <c r="K233" s="10" t="s">
        <v>276</v>
      </c>
      <c r="L233" s="9">
        <v>1314</v>
      </c>
    </row>
    <row r="234" spans="8:12" x14ac:dyDescent="0.25">
      <c r="H234" s="101"/>
      <c r="I234" s="104"/>
      <c r="J234" s="9">
        <v>15</v>
      </c>
      <c r="K234" s="10" t="s">
        <v>277</v>
      </c>
      <c r="L234" s="9">
        <v>1315</v>
      </c>
    </row>
    <row r="235" spans="8:12" x14ac:dyDescent="0.25">
      <c r="H235" s="101"/>
      <c r="I235" s="104"/>
      <c r="J235" s="9">
        <v>16</v>
      </c>
      <c r="K235" s="10" t="s">
        <v>278</v>
      </c>
      <c r="L235" s="9">
        <v>1316</v>
      </c>
    </row>
    <row r="236" spans="8:12" x14ac:dyDescent="0.25">
      <c r="H236" s="101"/>
      <c r="I236" s="104"/>
      <c r="J236" s="9">
        <v>17</v>
      </c>
      <c r="K236" s="10" t="s">
        <v>279</v>
      </c>
      <c r="L236" s="9">
        <v>1317</v>
      </c>
    </row>
    <row r="237" spans="8:12" x14ac:dyDescent="0.25">
      <c r="H237" s="101"/>
      <c r="I237" s="104"/>
      <c r="J237" s="9">
        <v>18</v>
      </c>
      <c r="K237" s="10" t="s">
        <v>280</v>
      </c>
      <c r="L237" s="9">
        <v>1318</v>
      </c>
    </row>
    <row r="238" spans="8:12" x14ac:dyDescent="0.25">
      <c r="H238" s="101"/>
      <c r="I238" s="104"/>
      <c r="J238" s="9">
        <v>19</v>
      </c>
      <c r="K238" s="10" t="s">
        <v>281</v>
      </c>
      <c r="L238" s="9">
        <v>1319</v>
      </c>
    </row>
    <row r="239" spans="8:12" x14ac:dyDescent="0.25">
      <c r="H239" s="101"/>
      <c r="I239" s="104"/>
      <c r="J239" s="9">
        <v>20</v>
      </c>
      <c r="K239" s="10" t="s">
        <v>282</v>
      </c>
      <c r="L239" s="9">
        <v>1320</v>
      </c>
    </row>
    <row r="240" spans="8:12" x14ac:dyDescent="0.25">
      <c r="H240" s="101"/>
      <c r="I240" s="104"/>
      <c r="J240" s="9">
        <v>21</v>
      </c>
      <c r="K240" s="10" t="s">
        <v>283</v>
      </c>
      <c r="L240" s="9">
        <v>1321</v>
      </c>
    </row>
    <row r="241" spans="8:12" x14ac:dyDescent="0.25">
      <c r="H241" s="101"/>
      <c r="I241" s="104"/>
      <c r="J241" s="9">
        <v>22</v>
      </c>
      <c r="K241" s="10" t="s">
        <v>284</v>
      </c>
      <c r="L241" s="9">
        <v>1322</v>
      </c>
    </row>
    <row r="242" spans="8:12" x14ac:dyDescent="0.25">
      <c r="H242" s="101"/>
      <c r="I242" s="104"/>
      <c r="J242" s="9">
        <v>23</v>
      </c>
      <c r="K242" s="10" t="s">
        <v>285</v>
      </c>
      <c r="L242" s="9">
        <v>1323</v>
      </c>
    </row>
    <row r="243" spans="8:12" x14ac:dyDescent="0.25">
      <c r="H243" s="101"/>
      <c r="I243" s="104"/>
      <c r="J243" s="9">
        <v>24</v>
      </c>
      <c r="K243" s="10" t="s">
        <v>286</v>
      </c>
      <c r="L243" s="9">
        <v>1324</v>
      </c>
    </row>
    <row r="244" spans="8:12" x14ac:dyDescent="0.25">
      <c r="H244" s="101"/>
      <c r="I244" s="104"/>
      <c r="J244" s="9">
        <v>25</v>
      </c>
      <c r="K244" s="10" t="s">
        <v>287</v>
      </c>
      <c r="L244" s="9">
        <v>1325</v>
      </c>
    </row>
    <row r="245" spans="8:12" x14ac:dyDescent="0.25">
      <c r="H245" s="101"/>
      <c r="I245" s="104"/>
      <c r="J245" s="9">
        <v>26</v>
      </c>
      <c r="K245" s="10" t="s">
        <v>288</v>
      </c>
      <c r="L245" s="9">
        <v>1326</v>
      </c>
    </row>
    <row r="246" spans="8:12" x14ac:dyDescent="0.25">
      <c r="H246" s="101"/>
      <c r="I246" s="104"/>
      <c r="J246" s="9">
        <v>27</v>
      </c>
      <c r="K246" s="10" t="s">
        <v>413</v>
      </c>
      <c r="L246" s="9">
        <v>1327</v>
      </c>
    </row>
    <row r="247" spans="8:12" x14ac:dyDescent="0.25">
      <c r="H247" s="101"/>
      <c r="I247" s="104"/>
      <c r="J247" s="9">
        <v>28</v>
      </c>
      <c r="K247" s="10" t="s">
        <v>289</v>
      </c>
      <c r="L247" s="9">
        <v>1328</v>
      </c>
    </row>
    <row r="248" spans="8:12" x14ac:dyDescent="0.25">
      <c r="H248" s="101"/>
      <c r="I248" s="104"/>
      <c r="J248" s="9">
        <v>29</v>
      </c>
      <c r="K248" s="10" t="s">
        <v>290</v>
      </c>
      <c r="L248" s="9">
        <v>1329</v>
      </c>
    </row>
    <row r="249" spans="8:12" x14ac:dyDescent="0.25">
      <c r="H249" s="101"/>
      <c r="I249" s="104"/>
      <c r="J249" s="9">
        <v>30</v>
      </c>
      <c r="K249" s="10" t="s">
        <v>414</v>
      </c>
      <c r="L249" s="9">
        <v>1330</v>
      </c>
    </row>
    <row r="250" spans="8:12" x14ac:dyDescent="0.25">
      <c r="H250" s="101"/>
      <c r="I250" s="104"/>
      <c r="J250" s="9">
        <v>31</v>
      </c>
      <c r="K250" s="10" t="s">
        <v>291</v>
      </c>
      <c r="L250" s="9">
        <v>1331</v>
      </c>
    </row>
    <row r="251" spans="8:12" x14ac:dyDescent="0.25">
      <c r="H251" s="101"/>
      <c r="I251" s="104"/>
      <c r="J251" s="9">
        <v>32</v>
      </c>
      <c r="K251" s="10" t="s">
        <v>292</v>
      </c>
      <c r="L251" s="9">
        <v>1332</v>
      </c>
    </row>
    <row r="252" spans="8:12" x14ac:dyDescent="0.25">
      <c r="H252" s="102"/>
      <c r="I252" s="105"/>
      <c r="J252" s="11">
        <v>33</v>
      </c>
      <c r="K252" s="12" t="s">
        <v>405</v>
      </c>
      <c r="L252" s="11">
        <v>1333</v>
      </c>
    </row>
    <row r="253" spans="8:12" x14ac:dyDescent="0.25">
      <c r="H253" s="100" t="s">
        <v>293</v>
      </c>
      <c r="I253" s="103">
        <v>1400</v>
      </c>
      <c r="J253" s="7">
        <v>1</v>
      </c>
      <c r="K253" s="8" t="s">
        <v>294</v>
      </c>
      <c r="L253" s="7">
        <v>1401</v>
      </c>
    </row>
    <row r="254" spans="8:12" x14ac:dyDescent="0.25">
      <c r="H254" s="101"/>
      <c r="I254" s="104"/>
      <c r="J254" s="9">
        <v>2</v>
      </c>
      <c r="K254" s="10" t="s">
        <v>295</v>
      </c>
      <c r="L254" s="9">
        <v>1402</v>
      </c>
    </row>
    <row r="255" spans="8:12" x14ac:dyDescent="0.25">
      <c r="H255" s="101"/>
      <c r="I255" s="104"/>
      <c r="J255" s="9">
        <v>3</v>
      </c>
      <c r="K255" s="10" t="s">
        <v>296</v>
      </c>
      <c r="L255" s="9">
        <v>1403</v>
      </c>
    </row>
    <row r="256" spans="8:12" x14ac:dyDescent="0.25">
      <c r="H256" s="101"/>
      <c r="I256" s="104"/>
      <c r="J256" s="9">
        <v>4</v>
      </c>
      <c r="K256" s="10" t="s">
        <v>297</v>
      </c>
      <c r="L256" s="9">
        <v>1404</v>
      </c>
    </row>
    <row r="257" spans="8:12" x14ac:dyDescent="0.25">
      <c r="H257" s="101"/>
      <c r="I257" s="104"/>
      <c r="J257" s="9">
        <v>5</v>
      </c>
      <c r="K257" s="10" t="s">
        <v>298</v>
      </c>
      <c r="L257" s="9">
        <v>1405</v>
      </c>
    </row>
    <row r="258" spans="8:12" x14ac:dyDescent="0.25">
      <c r="H258" s="101"/>
      <c r="I258" s="104"/>
      <c r="J258" s="9">
        <v>6</v>
      </c>
      <c r="K258" s="10" t="s">
        <v>299</v>
      </c>
      <c r="L258" s="9">
        <v>1406</v>
      </c>
    </row>
    <row r="259" spans="8:12" x14ac:dyDescent="0.25">
      <c r="H259" s="101"/>
      <c r="I259" s="104"/>
      <c r="J259" s="9">
        <v>7</v>
      </c>
      <c r="K259" s="10" t="s">
        <v>300</v>
      </c>
      <c r="L259" s="9">
        <v>1407</v>
      </c>
    </row>
    <row r="260" spans="8:12" x14ac:dyDescent="0.25">
      <c r="H260" s="101"/>
      <c r="I260" s="104"/>
      <c r="J260" s="9">
        <v>8</v>
      </c>
      <c r="K260" s="10" t="s">
        <v>301</v>
      </c>
      <c r="L260" s="9">
        <v>1408</v>
      </c>
    </row>
    <row r="261" spans="8:12" x14ac:dyDescent="0.25">
      <c r="H261" s="101"/>
      <c r="I261" s="104"/>
      <c r="J261" s="9">
        <v>9</v>
      </c>
      <c r="K261" s="10" t="s">
        <v>302</v>
      </c>
      <c r="L261" s="9">
        <v>1409</v>
      </c>
    </row>
    <row r="262" spans="8:12" x14ac:dyDescent="0.25">
      <c r="H262" s="101"/>
      <c r="I262" s="104"/>
      <c r="J262" s="9">
        <v>10</v>
      </c>
      <c r="K262" s="10" t="s">
        <v>303</v>
      </c>
      <c r="L262" s="9">
        <v>1410</v>
      </c>
    </row>
    <row r="263" spans="8:12" x14ac:dyDescent="0.25">
      <c r="H263" s="101"/>
      <c r="I263" s="104"/>
      <c r="J263" s="9">
        <v>11</v>
      </c>
      <c r="K263" s="10" t="s">
        <v>304</v>
      </c>
      <c r="L263" s="9">
        <v>1411</v>
      </c>
    </row>
    <row r="264" spans="8:12" x14ac:dyDescent="0.25">
      <c r="H264" s="101"/>
      <c r="I264" s="104"/>
      <c r="J264" s="9">
        <v>12</v>
      </c>
      <c r="K264" s="10" t="s">
        <v>305</v>
      </c>
      <c r="L264" s="9">
        <v>1412</v>
      </c>
    </row>
    <row r="265" spans="8:12" x14ac:dyDescent="0.25">
      <c r="H265" s="101"/>
      <c r="I265" s="104"/>
      <c r="J265" s="9">
        <v>13</v>
      </c>
      <c r="K265" s="10" t="s">
        <v>306</v>
      </c>
      <c r="L265" s="9">
        <v>1413</v>
      </c>
    </row>
    <row r="266" spans="8:12" x14ac:dyDescent="0.25">
      <c r="H266" s="101"/>
      <c r="I266" s="104"/>
      <c r="J266" s="9">
        <v>14</v>
      </c>
      <c r="K266" s="10" t="s">
        <v>307</v>
      </c>
      <c r="L266" s="9">
        <v>1414</v>
      </c>
    </row>
    <row r="267" spans="8:12" x14ac:dyDescent="0.25">
      <c r="H267" s="101"/>
      <c r="I267" s="104"/>
      <c r="J267" s="9">
        <v>15</v>
      </c>
      <c r="K267" s="10" t="s">
        <v>308</v>
      </c>
      <c r="L267" s="9">
        <v>1415</v>
      </c>
    </row>
    <row r="268" spans="8:12" x14ac:dyDescent="0.25">
      <c r="H268" s="101"/>
      <c r="I268" s="104"/>
      <c r="J268" s="9">
        <v>16</v>
      </c>
      <c r="K268" s="10" t="s">
        <v>309</v>
      </c>
      <c r="L268" s="9">
        <v>1416</v>
      </c>
    </row>
    <row r="269" spans="8:12" x14ac:dyDescent="0.25">
      <c r="H269" s="101"/>
      <c r="I269" s="104"/>
      <c r="J269" s="9">
        <v>17</v>
      </c>
      <c r="K269" s="10" t="s">
        <v>310</v>
      </c>
      <c r="L269" s="9">
        <v>1417</v>
      </c>
    </row>
    <row r="270" spans="8:12" x14ac:dyDescent="0.25">
      <c r="H270" s="101"/>
      <c r="I270" s="104"/>
      <c r="J270" s="9">
        <v>18</v>
      </c>
      <c r="K270" s="10" t="s">
        <v>311</v>
      </c>
      <c r="L270" s="9">
        <v>1418</v>
      </c>
    </row>
    <row r="271" spans="8:12" x14ac:dyDescent="0.25">
      <c r="H271" s="101"/>
      <c r="I271" s="104"/>
      <c r="J271" s="9">
        <v>19</v>
      </c>
      <c r="K271" s="10" t="s">
        <v>312</v>
      </c>
      <c r="L271" s="9">
        <v>1419</v>
      </c>
    </row>
    <row r="272" spans="8:12" x14ac:dyDescent="0.25">
      <c r="H272" s="101"/>
      <c r="I272" s="104"/>
      <c r="J272" s="9">
        <v>20</v>
      </c>
      <c r="K272" s="10" t="s">
        <v>313</v>
      </c>
      <c r="L272" s="9">
        <v>1420</v>
      </c>
    </row>
    <row r="273" spans="8:12" x14ac:dyDescent="0.25">
      <c r="H273" s="102"/>
      <c r="I273" s="105"/>
      <c r="J273" s="11">
        <v>21</v>
      </c>
      <c r="K273" s="12" t="s">
        <v>314</v>
      </c>
      <c r="L273" s="11">
        <v>1421</v>
      </c>
    </row>
    <row r="274" spans="8:12" x14ac:dyDescent="0.25">
      <c r="H274" s="100" t="s">
        <v>315</v>
      </c>
      <c r="I274" s="103">
        <v>1500</v>
      </c>
      <c r="J274" s="7">
        <v>1</v>
      </c>
      <c r="K274" s="8" t="s">
        <v>316</v>
      </c>
      <c r="L274" s="7">
        <v>1501</v>
      </c>
    </row>
    <row r="275" spans="8:12" x14ac:dyDescent="0.25">
      <c r="H275" s="101"/>
      <c r="I275" s="104"/>
      <c r="J275" s="9">
        <v>2</v>
      </c>
      <c r="K275" s="10" t="s">
        <v>317</v>
      </c>
      <c r="L275" s="9">
        <v>1502</v>
      </c>
    </row>
    <row r="276" spans="8:12" x14ac:dyDescent="0.25">
      <c r="H276" s="101"/>
      <c r="I276" s="104"/>
      <c r="J276" s="9">
        <v>3</v>
      </c>
      <c r="K276" s="10" t="s">
        <v>318</v>
      </c>
      <c r="L276" s="9">
        <v>1503</v>
      </c>
    </row>
    <row r="277" spans="8:12" x14ac:dyDescent="0.25">
      <c r="H277" s="101"/>
      <c r="I277" s="104"/>
      <c r="J277" s="9">
        <v>4</v>
      </c>
      <c r="K277" s="10" t="s">
        <v>319</v>
      </c>
      <c r="L277" s="9">
        <v>1504</v>
      </c>
    </row>
    <row r="278" spans="8:12" x14ac:dyDescent="0.25">
      <c r="H278" s="101"/>
      <c r="I278" s="104"/>
      <c r="J278" s="9">
        <v>5</v>
      </c>
      <c r="K278" s="10" t="s">
        <v>320</v>
      </c>
      <c r="L278" s="9">
        <v>1505</v>
      </c>
    </row>
    <row r="279" spans="8:12" x14ac:dyDescent="0.25">
      <c r="H279" s="101"/>
      <c r="I279" s="104"/>
      <c r="J279" s="9">
        <v>6</v>
      </c>
      <c r="K279" s="10" t="s">
        <v>321</v>
      </c>
      <c r="L279" s="9">
        <v>1506</v>
      </c>
    </row>
    <row r="280" spans="8:12" x14ac:dyDescent="0.25">
      <c r="H280" s="101"/>
      <c r="I280" s="104"/>
      <c r="J280" s="9">
        <v>7</v>
      </c>
      <c r="K280" s="10" t="s">
        <v>322</v>
      </c>
      <c r="L280" s="9">
        <v>1507</v>
      </c>
    </row>
    <row r="281" spans="8:12" x14ac:dyDescent="0.25">
      <c r="H281" s="102"/>
      <c r="I281" s="105"/>
      <c r="J281" s="11">
        <v>8</v>
      </c>
      <c r="K281" s="12" t="s">
        <v>323</v>
      </c>
      <c r="L281" s="11">
        <v>1508</v>
      </c>
    </row>
    <row r="282" spans="8:12" x14ac:dyDescent="0.25">
      <c r="H282" s="100" t="s">
        <v>324</v>
      </c>
      <c r="I282" s="103">
        <v>1600</v>
      </c>
      <c r="J282" s="7">
        <v>1</v>
      </c>
      <c r="K282" s="8" t="s">
        <v>325</v>
      </c>
      <c r="L282" s="7">
        <v>1601</v>
      </c>
    </row>
    <row r="283" spans="8:12" x14ac:dyDescent="0.25">
      <c r="H283" s="101"/>
      <c r="I283" s="104"/>
      <c r="J283" s="9">
        <v>2</v>
      </c>
      <c r="K283" s="10" t="s">
        <v>326</v>
      </c>
      <c r="L283" s="9">
        <v>1602</v>
      </c>
    </row>
    <row r="284" spans="8:12" x14ac:dyDescent="0.25">
      <c r="H284" s="101"/>
      <c r="I284" s="104"/>
      <c r="J284" s="9">
        <v>3</v>
      </c>
      <c r="K284" s="10" t="s">
        <v>327</v>
      </c>
      <c r="L284" s="9">
        <v>1603</v>
      </c>
    </row>
    <row r="285" spans="8:12" x14ac:dyDescent="0.25">
      <c r="H285" s="101"/>
      <c r="I285" s="104"/>
      <c r="J285" s="9">
        <v>4</v>
      </c>
      <c r="K285" s="10" t="s">
        <v>328</v>
      </c>
      <c r="L285" s="9">
        <v>1604</v>
      </c>
    </row>
    <row r="286" spans="8:12" x14ac:dyDescent="0.25">
      <c r="H286" s="101"/>
      <c r="I286" s="104"/>
      <c r="J286" s="9">
        <v>5</v>
      </c>
      <c r="K286" s="10" t="s">
        <v>329</v>
      </c>
      <c r="L286" s="9">
        <v>1605</v>
      </c>
    </row>
    <row r="287" spans="8:12" x14ac:dyDescent="0.25">
      <c r="H287" s="101"/>
      <c r="I287" s="104"/>
      <c r="J287" s="9">
        <v>6</v>
      </c>
      <c r="K287" s="10" t="s">
        <v>330</v>
      </c>
      <c r="L287" s="9">
        <v>1606</v>
      </c>
    </row>
    <row r="288" spans="8:12" x14ac:dyDescent="0.25">
      <c r="H288" s="101"/>
      <c r="I288" s="104"/>
      <c r="J288" s="9">
        <v>7</v>
      </c>
      <c r="K288" s="10" t="s">
        <v>331</v>
      </c>
      <c r="L288" s="9">
        <v>1607</v>
      </c>
    </row>
    <row r="289" spans="8:12" x14ac:dyDescent="0.25">
      <c r="H289" s="101"/>
      <c r="I289" s="104"/>
      <c r="J289" s="9">
        <v>8</v>
      </c>
      <c r="K289" s="10" t="s">
        <v>332</v>
      </c>
      <c r="L289" s="9">
        <v>1608</v>
      </c>
    </row>
    <row r="290" spans="8:12" x14ac:dyDescent="0.25">
      <c r="H290" s="101"/>
      <c r="I290" s="104"/>
      <c r="J290" s="9">
        <v>9</v>
      </c>
      <c r="K290" s="10" t="s">
        <v>333</v>
      </c>
      <c r="L290" s="9">
        <v>1609</v>
      </c>
    </row>
    <row r="291" spans="8:12" x14ac:dyDescent="0.25">
      <c r="H291" s="101"/>
      <c r="I291" s="104"/>
      <c r="J291" s="9">
        <v>10</v>
      </c>
      <c r="K291" s="10" t="s">
        <v>334</v>
      </c>
      <c r="L291" s="9">
        <v>1610</v>
      </c>
    </row>
    <row r="292" spans="8:12" x14ac:dyDescent="0.25">
      <c r="H292" s="101"/>
      <c r="I292" s="104"/>
      <c r="J292" s="9">
        <v>11</v>
      </c>
      <c r="K292" s="10" t="s">
        <v>335</v>
      </c>
      <c r="L292" s="9">
        <v>1611</v>
      </c>
    </row>
    <row r="293" spans="8:12" x14ac:dyDescent="0.25">
      <c r="H293" s="101"/>
      <c r="I293" s="104"/>
      <c r="J293" s="9">
        <v>12</v>
      </c>
      <c r="K293" s="10" t="s">
        <v>336</v>
      </c>
      <c r="L293" s="9">
        <v>1612</v>
      </c>
    </row>
    <row r="294" spans="8:12" x14ac:dyDescent="0.25">
      <c r="H294" s="101"/>
      <c r="I294" s="104"/>
      <c r="J294" s="9">
        <v>13</v>
      </c>
      <c r="K294" s="10" t="s">
        <v>337</v>
      </c>
      <c r="L294" s="9">
        <v>1613</v>
      </c>
    </row>
    <row r="295" spans="8:12" x14ac:dyDescent="0.25">
      <c r="H295" s="101"/>
      <c r="I295" s="104"/>
      <c r="J295" s="9">
        <v>14</v>
      </c>
      <c r="K295" s="10" t="s">
        <v>338</v>
      </c>
      <c r="L295" s="9">
        <v>1614</v>
      </c>
    </row>
    <row r="296" spans="8:12" x14ac:dyDescent="0.25">
      <c r="H296" s="101"/>
      <c r="I296" s="104"/>
      <c r="J296" s="9">
        <v>15</v>
      </c>
      <c r="K296" s="10" t="s">
        <v>339</v>
      </c>
      <c r="L296" s="9">
        <v>1615</v>
      </c>
    </row>
    <row r="297" spans="8:12" x14ac:dyDescent="0.25">
      <c r="H297" s="101"/>
      <c r="I297" s="104"/>
      <c r="J297" s="13">
        <v>16</v>
      </c>
      <c r="K297" s="14" t="s">
        <v>340</v>
      </c>
      <c r="L297" s="13">
        <v>1616</v>
      </c>
    </row>
    <row r="298" spans="8:12" x14ac:dyDescent="0.25">
      <c r="H298" s="102"/>
      <c r="I298" s="105"/>
      <c r="J298" s="11">
        <v>17</v>
      </c>
      <c r="K298" s="12" t="s">
        <v>341</v>
      </c>
      <c r="L298" s="11">
        <v>1617</v>
      </c>
    </row>
    <row r="299" spans="8:12" x14ac:dyDescent="0.25">
      <c r="H299" s="100" t="s">
        <v>342</v>
      </c>
      <c r="I299" s="103">
        <v>1700</v>
      </c>
      <c r="J299" s="7">
        <v>1</v>
      </c>
      <c r="K299" s="8" t="s">
        <v>343</v>
      </c>
      <c r="L299" s="7">
        <v>1701</v>
      </c>
    </row>
    <row r="300" spans="8:12" x14ac:dyDescent="0.25">
      <c r="H300" s="101"/>
      <c r="I300" s="104"/>
      <c r="J300" s="9">
        <v>2</v>
      </c>
      <c r="K300" s="10" t="s">
        <v>137</v>
      </c>
      <c r="L300" s="9">
        <v>1702</v>
      </c>
    </row>
    <row r="301" spans="8:12" x14ac:dyDescent="0.25">
      <c r="H301" s="101"/>
      <c r="I301" s="104"/>
      <c r="J301" s="9">
        <v>3</v>
      </c>
      <c r="K301" s="10" t="s">
        <v>344</v>
      </c>
      <c r="L301" s="9">
        <v>1703</v>
      </c>
    </row>
    <row r="302" spans="8:12" x14ac:dyDescent="0.25">
      <c r="H302" s="101"/>
      <c r="I302" s="104"/>
      <c r="J302" s="9">
        <v>4</v>
      </c>
      <c r="K302" s="10" t="s">
        <v>345</v>
      </c>
      <c r="L302" s="9">
        <v>1704</v>
      </c>
    </row>
    <row r="303" spans="8:12" x14ac:dyDescent="0.25">
      <c r="H303" s="101"/>
      <c r="I303" s="104"/>
      <c r="J303" s="9">
        <v>5</v>
      </c>
      <c r="K303" s="10" t="s">
        <v>274</v>
      </c>
      <c r="L303" s="9">
        <v>1705</v>
      </c>
    </row>
    <row r="304" spans="8:12" x14ac:dyDescent="0.25">
      <c r="H304" s="101"/>
      <c r="I304" s="104"/>
      <c r="J304" s="9">
        <v>6</v>
      </c>
      <c r="K304" s="10" t="s">
        <v>346</v>
      </c>
      <c r="L304" s="9">
        <v>1706</v>
      </c>
    </row>
    <row r="305" spans="8:12" x14ac:dyDescent="0.25">
      <c r="H305" s="101"/>
      <c r="I305" s="104"/>
      <c r="J305" s="9">
        <v>7</v>
      </c>
      <c r="K305" s="10" t="s">
        <v>347</v>
      </c>
      <c r="L305" s="9">
        <v>1707</v>
      </c>
    </row>
    <row r="306" spans="8:12" x14ac:dyDescent="0.25">
      <c r="H306" s="101"/>
      <c r="I306" s="104"/>
      <c r="J306" s="9">
        <v>8</v>
      </c>
      <c r="K306" s="10" t="s">
        <v>348</v>
      </c>
      <c r="L306" s="9">
        <v>1708</v>
      </c>
    </row>
    <row r="307" spans="8:12" x14ac:dyDescent="0.25">
      <c r="H307" s="101"/>
      <c r="I307" s="104"/>
      <c r="J307" s="9">
        <v>9</v>
      </c>
      <c r="K307" s="10" t="s">
        <v>349</v>
      </c>
      <c r="L307" s="9">
        <v>1709</v>
      </c>
    </row>
    <row r="308" spans="8:12" x14ac:dyDescent="0.25">
      <c r="H308" s="101"/>
      <c r="I308" s="104"/>
      <c r="J308" s="9">
        <v>10</v>
      </c>
      <c r="K308" s="10" t="s">
        <v>350</v>
      </c>
      <c r="L308" s="9">
        <v>1710</v>
      </c>
    </row>
    <row r="309" spans="8:12" x14ac:dyDescent="0.25">
      <c r="H309" s="101"/>
      <c r="I309" s="104"/>
      <c r="J309" s="9">
        <v>11</v>
      </c>
      <c r="K309" s="10" t="s">
        <v>351</v>
      </c>
      <c r="L309" s="9">
        <v>1711</v>
      </c>
    </row>
    <row r="310" spans="8:12" x14ac:dyDescent="0.25">
      <c r="H310" s="101"/>
      <c r="I310" s="104"/>
      <c r="J310" s="13">
        <v>12</v>
      </c>
      <c r="K310" s="14" t="s">
        <v>352</v>
      </c>
      <c r="L310" s="13">
        <v>1712</v>
      </c>
    </row>
    <row r="311" spans="8:12" x14ac:dyDescent="0.25">
      <c r="H311" s="101"/>
      <c r="I311" s="104"/>
      <c r="J311" s="13">
        <v>13</v>
      </c>
      <c r="K311" s="14" t="s">
        <v>353</v>
      </c>
      <c r="L311" s="13">
        <v>1713</v>
      </c>
    </row>
    <row r="312" spans="8:12" x14ac:dyDescent="0.25">
      <c r="H312" s="102"/>
      <c r="I312" s="105"/>
      <c r="J312" s="11">
        <v>14</v>
      </c>
      <c r="K312" s="12" t="s">
        <v>406</v>
      </c>
      <c r="L312" s="11">
        <v>1714</v>
      </c>
    </row>
    <row r="313" spans="8:12" x14ac:dyDescent="0.25">
      <c r="H313" s="100" t="s">
        <v>354</v>
      </c>
      <c r="I313" s="103">
        <v>1800</v>
      </c>
      <c r="J313" s="7">
        <v>1</v>
      </c>
      <c r="K313" s="8" t="s">
        <v>355</v>
      </c>
      <c r="L313" s="7">
        <v>1801</v>
      </c>
    </row>
    <row r="314" spans="8:12" x14ac:dyDescent="0.25">
      <c r="H314" s="101"/>
      <c r="I314" s="104"/>
      <c r="J314" s="9">
        <v>2</v>
      </c>
      <c r="K314" s="10" t="s">
        <v>356</v>
      </c>
      <c r="L314" s="9">
        <v>1802</v>
      </c>
    </row>
    <row r="315" spans="8:12" x14ac:dyDescent="0.25">
      <c r="H315" s="101"/>
      <c r="I315" s="104"/>
      <c r="J315" s="9">
        <v>3</v>
      </c>
      <c r="K315" s="10" t="s">
        <v>357</v>
      </c>
      <c r="L315" s="9">
        <v>1803</v>
      </c>
    </row>
    <row r="316" spans="8:12" x14ac:dyDescent="0.25">
      <c r="H316" s="101"/>
      <c r="I316" s="104"/>
      <c r="J316" s="9">
        <v>4</v>
      </c>
      <c r="K316" s="10" t="s">
        <v>358</v>
      </c>
      <c r="L316" s="9">
        <v>1804</v>
      </c>
    </row>
    <row r="317" spans="8:12" x14ac:dyDescent="0.25">
      <c r="H317" s="102"/>
      <c r="I317" s="105"/>
      <c r="J317" s="11">
        <v>5</v>
      </c>
      <c r="K317" s="12" t="s">
        <v>359</v>
      </c>
      <c r="L317" s="11">
        <v>1805</v>
      </c>
    </row>
    <row r="318" spans="8:12" x14ac:dyDescent="0.25">
      <c r="H318" s="100" t="s">
        <v>360</v>
      </c>
      <c r="I318" s="103">
        <v>1900</v>
      </c>
      <c r="J318" s="7">
        <v>1</v>
      </c>
      <c r="K318" s="8" t="s">
        <v>360</v>
      </c>
      <c r="L318" s="7">
        <v>1901</v>
      </c>
    </row>
    <row r="319" spans="8:12" x14ac:dyDescent="0.25">
      <c r="H319" s="101"/>
      <c r="I319" s="104"/>
      <c r="J319" s="9">
        <v>2</v>
      </c>
      <c r="K319" s="10" t="s">
        <v>361</v>
      </c>
      <c r="L319" s="9">
        <v>1902</v>
      </c>
    </row>
    <row r="320" spans="8:12" x14ac:dyDescent="0.25">
      <c r="H320" s="101"/>
      <c r="I320" s="104"/>
      <c r="J320" s="9">
        <v>3</v>
      </c>
      <c r="K320" s="10" t="s">
        <v>362</v>
      </c>
      <c r="L320" s="9">
        <v>1903</v>
      </c>
    </row>
    <row r="321" spans="8:12" x14ac:dyDescent="0.25">
      <c r="H321" s="101"/>
      <c r="I321" s="104"/>
      <c r="J321" s="9">
        <v>4</v>
      </c>
      <c r="K321" s="10" t="s">
        <v>363</v>
      </c>
      <c r="L321" s="9">
        <v>1904</v>
      </c>
    </row>
    <row r="322" spans="8:12" x14ac:dyDescent="0.25">
      <c r="H322" s="101"/>
      <c r="I322" s="104"/>
      <c r="J322" s="9">
        <v>5</v>
      </c>
      <c r="K322" s="10" t="s">
        <v>364</v>
      </c>
      <c r="L322" s="9">
        <v>1905</v>
      </c>
    </row>
    <row r="323" spans="8:12" x14ac:dyDescent="0.25">
      <c r="H323" s="101"/>
      <c r="I323" s="104"/>
      <c r="J323" s="9">
        <v>6</v>
      </c>
      <c r="K323" s="10" t="s">
        <v>365</v>
      </c>
      <c r="L323" s="9">
        <v>1906</v>
      </c>
    </row>
    <row r="324" spans="8:12" x14ac:dyDescent="0.25">
      <c r="H324" s="101"/>
      <c r="I324" s="104"/>
      <c r="J324" s="9">
        <v>7</v>
      </c>
      <c r="K324" s="10" t="s">
        <v>366</v>
      </c>
      <c r="L324" s="9">
        <v>1907</v>
      </c>
    </row>
    <row r="325" spans="8:12" x14ac:dyDescent="0.25">
      <c r="H325" s="101"/>
      <c r="I325" s="104"/>
      <c r="J325" s="9">
        <v>8</v>
      </c>
      <c r="K325" s="10" t="s">
        <v>367</v>
      </c>
      <c r="L325" s="9">
        <v>1908</v>
      </c>
    </row>
    <row r="326" spans="8:12" x14ac:dyDescent="0.25">
      <c r="H326" s="101"/>
      <c r="I326" s="104"/>
      <c r="J326" s="9">
        <v>9</v>
      </c>
      <c r="K326" s="10" t="s">
        <v>368</v>
      </c>
      <c r="L326" s="9">
        <v>1909</v>
      </c>
    </row>
    <row r="327" spans="8:12" x14ac:dyDescent="0.25">
      <c r="H327" s="101"/>
      <c r="I327" s="104"/>
      <c r="J327" s="13">
        <v>10</v>
      </c>
      <c r="K327" s="14" t="s">
        <v>369</v>
      </c>
      <c r="L327" s="13">
        <v>1910</v>
      </c>
    </row>
    <row r="328" spans="8:12" x14ac:dyDescent="0.25">
      <c r="H328" s="102"/>
      <c r="I328" s="105"/>
      <c r="J328" s="11">
        <v>11</v>
      </c>
      <c r="K328" s="12" t="s">
        <v>410</v>
      </c>
      <c r="L328" s="11">
        <v>1911</v>
      </c>
    </row>
    <row r="329" spans="8:12" x14ac:dyDescent="0.25">
      <c r="H329" s="100" t="s">
        <v>370</v>
      </c>
      <c r="I329" s="103">
        <v>2000</v>
      </c>
      <c r="J329" s="7">
        <v>1</v>
      </c>
      <c r="K329" s="8" t="s">
        <v>370</v>
      </c>
      <c r="L329" s="7">
        <v>2001</v>
      </c>
    </row>
    <row r="330" spans="8:12" x14ac:dyDescent="0.25">
      <c r="H330" s="101"/>
      <c r="I330" s="104"/>
      <c r="J330" s="9">
        <v>2</v>
      </c>
      <c r="K330" s="10" t="s">
        <v>371</v>
      </c>
      <c r="L330" s="9">
        <v>2002</v>
      </c>
    </row>
    <row r="331" spans="8:12" x14ac:dyDescent="0.25">
      <c r="H331" s="101"/>
      <c r="I331" s="104"/>
      <c r="J331" s="9">
        <v>3</v>
      </c>
      <c r="K331" s="10" t="s">
        <v>372</v>
      </c>
      <c r="L331" s="9">
        <v>2003</v>
      </c>
    </row>
    <row r="332" spans="8:12" x14ac:dyDescent="0.25">
      <c r="H332" s="101"/>
      <c r="I332" s="104"/>
      <c r="J332" s="9">
        <v>4</v>
      </c>
      <c r="K332" s="10" t="s">
        <v>373</v>
      </c>
      <c r="L332" s="9">
        <v>2004</v>
      </c>
    </row>
    <row r="333" spans="8:12" x14ac:dyDescent="0.25">
      <c r="H333" s="101"/>
      <c r="I333" s="104"/>
      <c r="J333" s="9">
        <v>5</v>
      </c>
      <c r="K333" s="10" t="s">
        <v>374</v>
      </c>
      <c r="L333" s="9">
        <v>2005</v>
      </c>
    </row>
    <row r="334" spans="8:12" x14ac:dyDescent="0.25">
      <c r="H334" s="101"/>
      <c r="I334" s="104"/>
      <c r="J334" s="9">
        <v>6</v>
      </c>
      <c r="K334" s="10" t="s">
        <v>375</v>
      </c>
      <c r="L334" s="9">
        <v>2006</v>
      </c>
    </row>
    <row r="335" spans="8:12" x14ac:dyDescent="0.25">
      <c r="H335" s="101"/>
      <c r="I335" s="104"/>
      <c r="J335" s="9">
        <v>7</v>
      </c>
      <c r="K335" s="10" t="s">
        <v>376</v>
      </c>
      <c r="L335" s="9">
        <v>2007</v>
      </c>
    </row>
    <row r="336" spans="8:12" x14ac:dyDescent="0.25">
      <c r="H336" s="101"/>
      <c r="I336" s="104"/>
      <c r="J336" s="9">
        <v>8</v>
      </c>
      <c r="K336" s="10" t="s">
        <v>377</v>
      </c>
      <c r="L336" s="9">
        <v>2008</v>
      </c>
    </row>
    <row r="337" spans="8:12" x14ac:dyDescent="0.25">
      <c r="H337" s="101"/>
      <c r="I337" s="104"/>
      <c r="J337" s="9">
        <v>9</v>
      </c>
      <c r="K337" s="10" t="s">
        <v>378</v>
      </c>
      <c r="L337" s="9">
        <v>2009</v>
      </c>
    </row>
    <row r="338" spans="8:12" x14ac:dyDescent="0.25">
      <c r="H338" s="101"/>
      <c r="I338" s="104"/>
      <c r="J338" s="9">
        <v>10</v>
      </c>
      <c r="K338" s="10" t="s">
        <v>379</v>
      </c>
      <c r="L338" s="9">
        <v>2010</v>
      </c>
    </row>
    <row r="339" spans="8:12" x14ac:dyDescent="0.25">
      <c r="H339" s="102"/>
      <c r="I339" s="105"/>
      <c r="J339" s="11">
        <v>11</v>
      </c>
      <c r="K339" s="12" t="s">
        <v>380</v>
      </c>
      <c r="L339" s="11">
        <v>2011</v>
      </c>
    </row>
    <row r="340" spans="8:12" x14ac:dyDescent="0.25">
      <c r="H340" s="100" t="s">
        <v>381</v>
      </c>
      <c r="I340" s="103">
        <v>2100</v>
      </c>
      <c r="J340" s="7">
        <v>1</v>
      </c>
      <c r="K340" s="8" t="s">
        <v>381</v>
      </c>
      <c r="L340" s="7">
        <v>2101</v>
      </c>
    </row>
    <row r="341" spans="8:12" x14ac:dyDescent="0.25">
      <c r="H341" s="101"/>
      <c r="I341" s="104"/>
      <c r="J341" s="9">
        <v>2</v>
      </c>
      <c r="K341" s="10" t="s">
        <v>382</v>
      </c>
      <c r="L341" s="9">
        <v>2102</v>
      </c>
    </row>
    <row r="342" spans="8:12" x14ac:dyDescent="0.25">
      <c r="H342" s="101"/>
      <c r="I342" s="104"/>
      <c r="J342" s="9">
        <v>3</v>
      </c>
      <c r="K342" s="10" t="s">
        <v>383</v>
      </c>
      <c r="L342" s="9">
        <v>2103</v>
      </c>
    </row>
    <row r="343" spans="8:12" x14ac:dyDescent="0.25">
      <c r="H343" s="101"/>
      <c r="I343" s="104"/>
      <c r="J343" s="9">
        <v>4</v>
      </c>
      <c r="K343" s="10" t="s">
        <v>384</v>
      </c>
      <c r="L343" s="9">
        <v>2104</v>
      </c>
    </row>
    <row r="344" spans="8:12" x14ac:dyDescent="0.25">
      <c r="H344" s="101"/>
      <c r="I344" s="104"/>
      <c r="J344" s="9">
        <v>5</v>
      </c>
      <c r="K344" s="10" t="s">
        <v>385</v>
      </c>
      <c r="L344" s="9">
        <v>2105</v>
      </c>
    </row>
    <row r="345" spans="8:12" x14ac:dyDescent="0.25">
      <c r="H345" s="101"/>
      <c r="I345" s="104"/>
      <c r="J345" s="9">
        <v>6</v>
      </c>
      <c r="K345" s="10" t="s">
        <v>386</v>
      </c>
      <c r="L345" s="9">
        <v>2106</v>
      </c>
    </row>
    <row r="346" spans="8:12" x14ac:dyDescent="0.25">
      <c r="H346" s="102"/>
      <c r="I346" s="105"/>
      <c r="J346" s="11">
        <v>7</v>
      </c>
      <c r="K346" s="12" t="s">
        <v>387</v>
      </c>
      <c r="L346" s="11">
        <v>2107</v>
      </c>
    </row>
    <row r="347" spans="8:12" x14ac:dyDescent="0.25">
      <c r="H347" s="100" t="s">
        <v>388</v>
      </c>
      <c r="I347" s="103">
        <v>2200</v>
      </c>
      <c r="J347" s="7">
        <v>1</v>
      </c>
      <c r="K347" s="8" t="s">
        <v>388</v>
      </c>
      <c r="L347" s="7">
        <v>2201</v>
      </c>
    </row>
    <row r="348" spans="8:12" x14ac:dyDescent="0.25">
      <c r="H348" s="101"/>
      <c r="I348" s="104"/>
      <c r="J348" s="9">
        <v>2</v>
      </c>
      <c r="K348" s="10" t="s">
        <v>87</v>
      </c>
      <c r="L348" s="9">
        <v>2202</v>
      </c>
    </row>
    <row r="349" spans="8:12" x14ac:dyDescent="0.25">
      <c r="H349" s="101"/>
      <c r="I349" s="104"/>
      <c r="J349" s="9">
        <v>3</v>
      </c>
      <c r="K349" s="10" t="s">
        <v>389</v>
      </c>
      <c r="L349" s="9">
        <v>2203</v>
      </c>
    </row>
    <row r="350" spans="8:12" x14ac:dyDescent="0.25">
      <c r="H350" s="101"/>
      <c r="I350" s="104"/>
      <c r="J350" s="9">
        <v>4</v>
      </c>
      <c r="K350" s="10" t="s">
        <v>390</v>
      </c>
      <c r="L350" s="9">
        <v>2204</v>
      </c>
    </row>
    <row r="351" spans="8:12" x14ac:dyDescent="0.25">
      <c r="H351" s="101"/>
      <c r="I351" s="104"/>
      <c r="J351" s="9">
        <v>5</v>
      </c>
      <c r="K351" s="10" t="s">
        <v>391</v>
      </c>
      <c r="L351" s="9">
        <v>2205</v>
      </c>
    </row>
    <row r="352" spans="8:12" x14ac:dyDescent="0.25">
      <c r="H352" s="101"/>
      <c r="I352" s="104"/>
      <c r="J352" s="9">
        <v>6</v>
      </c>
      <c r="K352" s="10" t="s">
        <v>392</v>
      </c>
      <c r="L352" s="9">
        <v>2206</v>
      </c>
    </row>
    <row r="353" spans="8:12" x14ac:dyDescent="0.25">
      <c r="H353" s="101"/>
      <c r="I353" s="104"/>
      <c r="J353" s="9">
        <v>7</v>
      </c>
      <c r="K353" s="10" t="s">
        <v>393</v>
      </c>
      <c r="L353" s="9">
        <v>2207</v>
      </c>
    </row>
    <row r="354" spans="8:12" x14ac:dyDescent="0.25">
      <c r="H354" s="101"/>
      <c r="I354" s="104"/>
      <c r="J354" s="9">
        <v>8</v>
      </c>
      <c r="K354" s="10" t="s">
        <v>394</v>
      </c>
      <c r="L354" s="9">
        <v>2208</v>
      </c>
    </row>
    <row r="355" spans="8:12" x14ac:dyDescent="0.25">
      <c r="H355" s="101"/>
      <c r="I355" s="104"/>
      <c r="J355" s="9">
        <v>9</v>
      </c>
      <c r="K355" s="10" t="s">
        <v>395</v>
      </c>
      <c r="L355" s="9">
        <v>2209</v>
      </c>
    </row>
    <row r="356" spans="8:12" x14ac:dyDescent="0.25">
      <c r="H356" s="101"/>
      <c r="I356" s="104"/>
      <c r="J356" s="9">
        <v>10</v>
      </c>
      <c r="K356" s="10" t="s">
        <v>396</v>
      </c>
      <c r="L356" s="9">
        <v>2210</v>
      </c>
    </row>
    <row r="357" spans="8:12" x14ac:dyDescent="0.25">
      <c r="H357" s="101"/>
      <c r="I357" s="104"/>
      <c r="J357" s="9">
        <v>11</v>
      </c>
      <c r="K357" s="10" t="s">
        <v>397</v>
      </c>
      <c r="L357" s="9">
        <v>2211</v>
      </c>
    </row>
    <row r="358" spans="8:12" x14ac:dyDescent="0.25">
      <c r="H358" s="101"/>
      <c r="I358" s="104"/>
      <c r="J358" s="9">
        <v>12</v>
      </c>
      <c r="K358" s="10" t="s">
        <v>398</v>
      </c>
      <c r="L358" s="9">
        <v>2212</v>
      </c>
    </row>
    <row r="359" spans="8:12" x14ac:dyDescent="0.25">
      <c r="H359" s="101"/>
      <c r="I359" s="104"/>
      <c r="J359" s="9">
        <v>13</v>
      </c>
      <c r="K359" s="10" t="s">
        <v>399</v>
      </c>
      <c r="L359" s="9">
        <v>2213</v>
      </c>
    </row>
    <row r="360" spans="8:12" x14ac:dyDescent="0.25">
      <c r="H360" s="101"/>
      <c r="I360" s="104"/>
      <c r="J360" s="9">
        <v>14</v>
      </c>
      <c r="K360" s="10" t="s">
        <v>400</v>
      </c>
      <c r="L360" s="9">
        <v>2214</v>
      </c>
    </row>
    <row r="361" spans="8:12" x14ac:dyDescent="0.25">
      <c r="H361" s="101"/>
      <c r="I361" s="104"/>
      <c r="J361" s="9">
        <v>15</v>
      </c>
      <c r="K361" s="10" t="s">
        <v>401</v>
      </c>
      <c r="L361" s="9">
        <v>2215</v>
      </c>
    </row>
    <row r="362" spans="8:12" x14ac:dyDescent="0.25">
      <c r="H362" s="101"/>
      <c r="I362" s="104"/>
      <c r="J362" s="9">
        <v>16</v>
      </c>
      <c r="K362" s="10" t="s">
        <v>402</v>
      </c>
      <c r="L362" s="9">
        <v>2216</v>
      </c>
    </row>
    <row r="363" spans="8:12" x14ac:dyDescent="0.25">
      <c r="H363" s="102"/>
      <c r="I363" s="105"/>
      <c r="J363" s="11">
        <v>17</v>
      </c>
      <c r="K363" s="12" t="s">
        <v>403</v>
      </c>
      <c r="L363" s="11">
        <v>2217</v>
      </c>
    </row>
  </sheetData>
  <mergeCells count="45">
    <mergeCell ref="H347:H363"/>
    <mergeCell ref="I347:I363"/>
    <mergeCell ref="H81:H94"/>
    <mergeCell ref="I81:I94"/>
    <mergeCell ref="H318:H328"/>
    <mergeCell ref="I318:I328"/>
    <mergeCell ref="H329:H339"/>
    <mergeCell ref="I329:I339"/>
    <mergeCell ref="H340:H346"/>
    <mergeCell ref="I340:I346"/>
    <mergeCell ref="H282:H298"/>
    <mergeCell ref="I282:I298"/>
    <mergeCell ref="H299:H312"/>
    <mergeCell ref="I299:I312"/>
    <mergeCell ref="H313:H317"/>
    <mergeCell ref="I313:I317"/>
    <mergeCell ref="H220:H252"/>
    <mergeCell ref="I220:I252"/>
    <mergeCell ref="H253:H273"/>
    <mergeCell ref="I253:I273"/>
    <mergeCell ref="H274:H281"/>
    <mergeCell ref="I274:I281"/>
    <mergeCell ref="H160:H180"/>
    <mergeCell ref="I160:I180"/>
    <mergeCell ref="H181:H189"/>
    <mergeCell ref="I181:I189"/>
    <mergeCell ref="H190:H219"/>
    <mergeCell ref="I190:I219"/>
    <mergeCell ref="H109:H127"/>
    <mergeCell ref="I109:I127"/>
    <mergeCell ref="H128:H135"/>
    <mergeCell ref="I128:I135"/>
    <mergeCell ref="H136:H159"/>
    <mergeCell ref="I136:I159"/>
    <mergeCell ref="H65:H80"/>
    <mergeCell ref="I65:I80"/>
    <mergeCell ref="H95:H108"/>
    <mergeCell ref="I95:I108"/>
    <mergeCell ref="H22:L22"/>
    <mergeCell ref="H24:H40"/>
    <mergeCell ref="I24:I40"/>
    <mergeCell ref="H41:H48"/>
    <mergeCell ref="I41:I48"/>
    <mergeCell ref="H49:H64"/>
    <mergeCell ref="I49:I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85" zoomScaleNormal="85" workbookViewId="0">
      <selection activeCell="B34" sqref="B34:AF3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1"/>
    </row>
    <row r="12" spans="2:34" s="25" customFormat="1" ht="25.15" customHeight="1" x14ac:dyDescent="0.25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GEM",IF(COUNTBLANK(B12:B20)=0,"Por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D7:D9"/>
    <mergeCell ref="E7:E9"/>
    <mergeCell ref="Z54:AA54"/>
    <mergeCell ref="AB54:AC54"/>
    <mergeCell ref="AD54:AE54"/>
    <mergeCell ref="B31:M31"/>
    <mergeCell ref="N31:AF31"/>
    <mergeCell ref="H54:O54"/>
    <mergeCell ref="P54:S54"/>
    <mergeCell ref="T54:U54"/>
    <mergeCell ref="V54:W54"/>
    <mergeCell ref="X54:Y54"/>
    <mergeCell ref="AB50:AC50"/>
    <mergeCell ref="AD50:AE50"/>
    <mergeCell ref="H47:AE47"/>
    <mergeCell ref="H53:I53"/>
    <mergeCell ref="J53:K53"/>
    <mergeCell ref="L53:M53"/>
    <mergeCell ref="N53:O53"/>
    <mergeCell ref="P53:Q53"/>
    <mergeCell ref="R53:S53"/>
    <mergeCell ref="AD53:AE53"/>
    <mergeCell ref="R50:S50"/>
    <mergeCell ref="T50:U50"/>
    <mergeCell ref="V50:W50"/>
    <mergeCell ref="X50:Y50"/>
    <mergeCell ref="Z50:AA50"/>
    <mergeCell ref="T53:U53"/>
    <mergeCell ref="V53:W53"/>
    <mergeCell ref="X53:Y53"/>
    <mergeCell ref="Z53:AA53"/>
    <mergeCell ref="AB53:AC53"/>
    <mergeCell ref="H50:I50"/>
    <mergeCell ref="J50:K50"/>
    <mergeCell ref="L50:M50"/>
    <mergeCell ref="N50:O50"/>
    <mergeCell ref="P50:Q50"/>
    <mergeCell ref="H49:O49"/>
    <mergeCell ref="P49:S49"/>
    <mergeCell ref="T49:U49"/>
    <mergeCell ref="V49:W49"/>
    <mergeCell ref="X49:AE49"/>
    <mergeCell ref="B1:AF1"/>
    <mergeCell ref="B2:AF2"/>
    <mergeCell ref="B3:AF3"/>
    <mergeCell ref="B5:AF5"/>
    <mergeCell ref="AF7:AF9"/>
    <mergeCell ref="X8:Y8"/>
    <mergeCell ref="Z8:AA8"/>
    <mergeCell ref="AB8:AC8"/>
    <mergeCell ref="AD8:AE8"/>
    <mergeCell ref="X7:AE7"/>
    <mergeCell ref="R8:S8"/>
    <mergeCell ref="T8:U8"/>
    <mergeCell ref="V8:W8"/>
    <mergeCell ref="P7:S7"/>
    <mergeCell ref="T7:U7"/>
    <mergeCell ref="H7:O7"/>
    <mergeCell ref="C7:C9"/>
    <mergeCell ref="I40:W40"/>
    <mergeCell ref="B34:AF34"/>
    <mergeCell ref="B35:AF35"/>
    <mergeCell ref="B36:AF36"/>
    <mergeCell ref="B33:AF33"/>
    <mergeCell ref="I39:W39"/>
    <mergeCell ref="V7:W7"/>
    <mergeCell ref="H8:I8"/>
    <mergeCell ref="J8:K8"/>
    <mergeCell ref="L8:M8"/>
    <mergeCell ref="N8:O8"/>
    <mergeCell ref="P8:Q8"/>
    <mergeCell ref="G7:G9"/>
    <mergeCell ref="F7:F9"/>
    <mergeCell ref="B7:B9"/>
  </mergeCells>
  <conditionalFormatting sqref="N31:AF31">
    <cfRule type="cellIs" dxfId="47" priority="4" operator="equal">
      <formula>"LA POBLACION ATENTIDA NO COINCIDE CON LA DESAGREGADA EN GRUPO ETNICO"</formula>
    </cfRule>
  </conditionalFormatting>
  <conditionalFormatting sqref="B31:M31">
    <cfRule type="cellIs" dxfId="46" priority="1" operator="equal">
      <formula>"Por favor, use la [+] que está a la izquierda para ingresar más actividades"</formula>
    </cfRule>
    <cfRule type="cellIs" dxfId="45" priority="2" operator="equal">
      <formula>"POR FAVOR COLOQUE EL EJE DE LA POLITICA O GEM"</formula>
    </cfRule>
    <cfRule type="cellIs" dxfId="44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orientation="landscape" r:id="rId1"/>
  <ignoredErrors>
    <ignoredError sqref="H52 N31 I52:AE52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Normal="100" workbookViewId="0">
      <selection activeCell="D17" sqref="D17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415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9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42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 t="s">
        <v>427</v>
      </c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98" t="s">
        <v>428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43" priority="4" operator="equal">
      <formula>"LA POBLACION ATENTIDA NO COINCIDE CON LA DESAGREGADA EN GRUPO ETNICO"</formula>
    </cfRule>
  </conditionalFormatting>
  <conditionalFormatting sqref="B31:M31">
    <cfRule type="cellIs" dxfId="42" priority="1" operator="equal">
      <formula>"Por favor, use la [+] que está a la izquierda para ingresar más actividades"</formula>
    </cfRule>
    <cfRule type="cellIs" dxfId="41" priority="2" operator="equal">
      <formula>"POR FAVOR COLOQUE EL EJE DE LA POLITICA O GEM"</formula>
    </cfRule>
    <cfRule type="cellIs" dxfId="40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AH55"/>
  <sheetViews>
    <sheetView showGridLines="0" zoomScaleNormal="100" workbookViewId="0">
      <selection activeCell="A11" sqref="A11:XFD11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417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x14ac:dyDescent="0.25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x14ac:dyDescent="0.25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41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9" priority="4" operator="equal">
      <formula>"LA POBLACION ATENTIDA NO COINCIDE CON LA DESAGREGADA EN GRUPO ETNICO"</formula>
    </cfRule>
  </conditionalFormatting>
  <conditionalFormatting sqref="B31:M31">
    <cfRule type="cellIs" dxfId="38" priority="1" operator="equal">
      <formula>"Por favor, use la [+] que está a la izquierda para ingresar más actividades"</formula>
    </cfRule>
    <cfRule type="cellIs" dxfId="37" priority="2" operator="equal">
      <formula>"POR FAVOR COLOQUE EL EJE DE LA POLITICA O GEM"</formula>
    </cfRule>
    <cfRule type="cellIs" dxfId="36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0866141732283472" right="0.70866141732283472" top="0.74803149606299213" bottom="0.74803149606299213" header="0.31496062992125984" footer="0.31496062992125984"/>
  <pageSetup scale="4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topLeftCell="G1" zoomScaleNormal="100" workbookViewId="0">
      <selection activeCell="AF14" sqref="AF14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416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Bot="1" x14ac:dyDescent="0.3"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</row>
    <row r="12" spans="2:34" s="25" customFormat="1" ht="25.15" customHeight="1" thickTop="1" x14ac:dyDescent="0.25">
      <c r="B12" s="28"/>
      <c r="C12" s="29"/>
      <c r="D12" s="29"/>
      <c r="E12" s="29"/>
      <c r="F12" s="30"/>
      <c r="G12" s="30"/>
      <c r="H12" s="31"/>
      <c r="I12" s="32"/>
      <c r="J12" s="32"/>
      <c r="K12" s="32"/>
      <c r="L12" s="32"/>
      <c r="M12" s="32"/>
      <c r="N12" s="32"/>
      <c r="O12" s="33"/>
      <c r="P12" s="31"/>
      <c r="Q12" s="32"/>
      <c r="R12" s="32"/>
      <c r="S12" s="33"/>
      <c r="T12" s="31"/>
      <c r="U12" s="33"/>
      <c r="V12" s="31"/>
      <c r="W12" s="33"/>
      <c r="X12" s="31"/>
      <c r="Y12" s="32"/>
      <c r="Z12" s="32"/>
      <c r="AA12" s="32"/>
      <c r="AB12" s="32"/>
      <c r="AC12" s="32"/>
      <c r="AD12" s="32"/>
      <c r="AE12" s="33"/>
      <c r="AF12" s="34"/>
    </row>
    <row r="13" spans="2:34" s="25" customFormat="1" ht="25.15" customHeight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1"/>
    </row>
    <row r="14" spans="2:34" s="25" customFormat="1" ht="25.15" customHeight="1" x14ac:dyDescent="0.25">
      <c r="B14" s="35"/>
      <c r="C14" s="36"/>
      <c r="D14" s="36"/>
      <c r="E14" s="36"/>
      <c r="F14" s="37"/>
      <c r="G14" s="37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 t="s">
        <v>426</v>
      </c>
    </row>
    <row r="15" spans="2:34" s="25" customFormat="1" ht="25.15" customHeight="1" x14ac:dyDescent="0.25">
      <c r="B15" s="42"/>
      <c r="C15" s="43"/>
      <c r="D15" s="36"/>
      <c r="E15" s="36"/>
      <c r="F15" s="37"/>
      <c r="G15" s="37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37"/>
      <c r="G16" s="37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37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IF(COUNTA(C12:C30)=0,"COLOQUE LA TEMPORALIDAD POR FAVOR",IF(COUNTA(F12:G30)=0,"POR FAVOR COLOQUE EL EJE DE LA POLITICA O GEM",IF(COUNTBLANK(B12:B20)=0,"Por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SUM(H12:H30)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5" priority="4" operator="equal">
      <formula>"LA POBLACION ATENTIDA NO COINCIDE CON LA DESAGREGADA EN GRUPO ETNICO"</formula>
    </cfRule>
  </conditionalFormatting>
  <conditionalFormatting sqref="B31:M31">
    <cfRule type="cellIs" dxfId="34" priority="1" operator="equal">
      <formula>"Por favor, use la [+] que está a la izquierda para ingresar más actividades"</formula>
    </cfRule>
    <cfRule type="cellIs" dxfId="33" priority="2" operator="equal">
      <formula>"POR FAVOR COLOQUE EL EJE DE LA POLITICA O GEM"</formula>
    </cfRule>
    <cfRule type="cellIs" dxfId="32" priority="3" operator="equal">
      <formula>"COLOQUE LA TEMPORALIDAD POR FAVOR"</formula>
    </cfRule>
  </conditionalFormatting>
  <dataValidations count="9"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  <dataValidation type="list" allowBlank="1" showInputMessage="1" showErrorMessage="1" sqref="E12:E30">
      <formula1>INDIRECT(SUBSTITUTE(D12," ","_"))</formula1>
    </dataValidation>
    <dataValidation type="list" allowBlank="1" showInputMessage="1" showErrorMessage="1" sqref="D12:D30">
      <formula1>Departamento</formula1>
    </dataValidation>
    <dataValidation type="list" allowBlank="1" showInputMessage="1" showErrorMessage="1" sqref="G12:G30">
      <formula1>GEM</formula1>
    </dataValidation>
    <dataValidation type="list" allowBlank="1" showInputMessage="1" showErrorMessage="1" sqref="F12:F30">
      <formula1>Politica</formula1>
    </dataValidation>
  </dataValidations>
  <pageMargins left="0.7" right="0.7" top="0.75" bottom="0.75" header="0.3" footer="0.3"/>
  <pageSetup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zoomScaleNormal="100" workbookViewId="0">
      <selection activeCell="G40" sqref="G40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1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31" priority="4" operator="equal">
      <formula>"LA POBLACION ATENTIDA NO COINCIDE CON LA DESAGREGADA EN GRUPO ETNICO"</formula>
    </cfRule>
  </conditionalFormatting>
  <conditionalFormatting sqref="B31:M31">
    <cfRule type="cellIs" dxfId="30" priority="1" operator="equal">
      <formula>"Por favor, use la [+] que está a la izquierda para ingresar más actividades"</formula>
    </cfRule>
    <cfRule type="cellIs" dxfId="29" priority="2" operator="equal">
      <formula>"POR FAVOR COLOQUE EL EJE DE LA POLITICA O GEM"</formula>
    </cfRule>
    <cfRule type="cellIs" dxfId="28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17" right="0.25" top="0.37" bottom="0.24" header="0.31496062992125984" footer="0.31496062992125984"/>
  <pageSetup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topLeftCell="A10" zoomScaleNormal="100" workbookViewId="0">
      <selection activeCell="E18" sqref="E18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419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28"/>
      <c r="C13" s="29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8"/>
    </row>
    <row r="14" spans="2:34" s="25" customFormat="1" ht="25.15" customHeight="1" thickTop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1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7" priority="4" operator="equal">
      <formula>"LA POBLACION ATENTIDA NO COINCIDE CON LA DESAGREGADA EN GRUPO ETNICO"</formula>
    </cfRule>
  </conditionalFormatting>
  <conditionalFormatting sqref="B31:M31">
    <cfRule type="cellIs" dxfId="26" priority="1" operator="equal">
      <formula>"Por favor, use la [+] que está a la izquierda para ingresar más actividades"</formula>
    </cfRule>
    <cfRule type="cellIs" dxfId="25" priority="2" operator="equal">
      <formula>"POR FAVOR COLOQUE EL EJE DE LA POLITICA O GEM"</formula>
    </cfRule>
    <cfRule type="cellIs" dxfId="24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17" right="0.70866141732283472" top="0.4" bottom="0.24" header="0.31496062992125984" footer="0.31496062992125984"/>
  <pageSetup scale="5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H55"/>
  <sheetViews>
    <sheetView showGridLines="0" zoomScale="70" zoomScaleNormal="70" workbookViewId="0">
      <selection activeCell="B35" sqref="B35:AF35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48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thickBot="1" x14ac:dyDescent="0.3">
      <c r="B13" s="28"/>
      <c r="C13" s="29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48"/>
    </row>
    <row r="14" spans="2:34" s="25" customFormat="1" ht="25.15" customHeight="1" thickTop="1" thickBot="1" x14ac:dyDescent="0.3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34"/>
    </row>
    <row r="15" spans="2:34" s="25" customFormat="1" ht="25.15" customHeight="1" thickTop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34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1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 t="s">
        <v>431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23" priority="4" operator="equal">
      <formula>"LA POBLACION ATENTIDA NO COINCIDE CON LA DESAGREGADA EN GRUPO ETNICO"</formula>
    </cfRule>
  </conditionalFormatting>
  <conditionalFormatting sqref="B31:M31">
    <cfRule type="cellIs" dxfId="22" priority="1" operator="equal">
      <formula>"Por favor, use la [+] que está a la izquierda para ingresar más actividades"</formula>
    </cfRule>
    <cfRule type="cellIs" dxfId="21" priority="2" operator="equal">
      <formula>"POR FAVOR COLOQUE EL EJE DE LA POLITICA O GEM"</formula>
    </cfRule>
    <cfRule type="cellIs" dxfId="20" priority="3" operator="equal">
      <formula>"COLOQUE LA TEMPORALIDAD POR FAVOR"</formula>
    </cfRule>
  </conditionalFormatting>
  <dataValidations count="9">
    <dataValidation allowBlank="1" showInputMessage="1" showErrorMessage="1" prompt="Describa la actividad efectuada" sqref="B7:B9"/>
    <dataValidation allowBlank="1" showInputMessage="1" showErrorMessage="1" prompt="Identifique el tiempo que le llevo realizar o se realizara la actividad" sqref="C7:C9"/>
    <dataValidation allowBlank="1" showInputMessage="1" showErrorMessage="1" prompt="Describa alguna observacion adicional a la actividad" sqref="AF7:AF9"/>
    <dataValidation type="list" allowBlank="1" showInputMessage="1" showErrorMessage="1" sqref="F11:F30">
      <formula1>Politica</formula1>
    </dataValidation>
    <dataValidation type="list" allowBlank="1" showInputMessage="1" showErrorMessage="1" sqref="G11:G30">
      <formula1>GEM</formula1>
    </dataValidation>
    <dataValidation allowBlank="1" showInputMessage="1" showErrorMessage="1" prompt="Seleccione el Departamento donde realizo la intervención" sqref="D7:D9"/>
    <dataValidation allowBlank="1" showInputMessage="1" showErrorMessage="1" prompt="Seleccione el Municipio donde realizo la intervención" sqref="E7:E9"/>
    <dataValidation type="list" allowBlank="1" showInputMessage="1" showErrorMessage="1" sqref="D11:D30">
      <formula1>Departamento</formula1>
    </dataValidation>
    <dataValidation type="list" allowBlank="1" showInputMessage="1" showErrorMessage="1" sqref="E11:E30">
      <formula1>INDIRECT(SUBSTITUTE(D11," ","_"))</formula1>
    </dataValidation>
  </dataValidations>
  <pageMargins left="0.7" right="0.7" top="0.75" bottom="0.75" header="0.3" footer="0.3"/>
  <pageSetup scale="4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55"/>
  <sheetViews>
    <sheetView showGridLines="0" view="pageBreakPreview" topLeftCell="A19" zoomScale="85" zoomScaleNormal="70" zoomScaleSheetLayoutView="85" workbookViewId="0">
      <selection activeCell="G56" sqref="G56"/>
    </sheetView>
  </sheetViews>
  <sheetFormatPr baseColWidth="10" defaultColWidth="11.5703125" defaultRowHeight="15" outlineLevelRow="1" x14ac:dyDescent="0.25"/>
  <cols>
    <col min="1" max="1" width="1.42578125" style="16" customWidth="1"/>
    <col min="2" max="2" width="35.7109375" style="16" customWidth="1"/>
    <col min="3" max="3" width="10.42578125" style="16" customWidth="1"/>
    <col min="4" max="4" width="11.28515625" style="16" customWidth="1"/>
    <col min="5" max="5" width="16.42578125" style="16" customWidth="1"/>
    <col min="6" max="6" width="26.7109375" style="16" customWidth="1"/>
    <col min="7" max="7" width="19.42578125" style="16" customWidth="1"/>
    <col min="8" max="31" width="3.7109375" style="16" customWidth="1"/>
    <col min="32" max="32" width="35.7109375" style="16" customWidth="1"/>
    <col min="33" max="16384" width="11.5703125" style="16"/>
  </cols>
  <sheetData>
    <row r="1" spans="2:34" ht="21" x14ac:dyDescent="0.25">
      <c r="B1" s="76" t="s">
        <v>15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15"/>
      <c r="AH1" s="15"/>
    </row>
    <row r="2" spans="2:34" ht="15.75" x14ac:dyDescent="0.25">
      <c r="B2" s="77" t="s">
        <v>16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15"/>
      <c r="AH2" s="15"/>
    </row>
    <row r="3" spans="2:34" ht="15.75" x14ac:dyDescent="0.25">
      <c r="B3" s="78" t="s">
        <v>17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15"/>
      <c r="AH3" s="15"/>
    </row>
    <row r="4" spans="2:34" ht="6" customHeight="1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5"/>
      <c r="AH4" s="15"/>
    </row>
    <row r="5" spans="2:34" ht="23.45" customHeight="1" x14ac:dyDescent="0.25">
      <c r="B5" s="79" t="s">
        <v>421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15"/>
      <c r="AH5" s="15"/>
    </row>
    <row r="6" spans="2:34" ht="6" customHeight="1" x14ac:dyDescent="0.25"/>
    <row r="7" spans="2:34" x14ac:dyDescent="0.25">
      <c r="B7" s="73" t="s">
        <v>24</v>
      </c>
      <c r="C7" s="60" t="s">
        <v>23</v>
      </c>
      <c r="D7" s="60" t="s">
        <v>63</v>
      </c>
      <c r="E7" s="60" t="s">
        <v>64</v>
      </c>
      <c r="F7" s="73" t="s">
        <v>25</v>
      </c>
      <c r="G7" s="73" t="s">
        <v>14</v>
      </c>
      <c r="H7" s="68" t="s">
        <v>3</v>
      </c>
      <c r="I7" s="83"/>
      <c r="J7" s="83"/>
      <c r="K7" s="83"/>
      <c r="L7" s="83"/>
      <c r="M7" s="83"/>
      <c r="N7" s="83"/>
      <c r="O7" s="69"/>
      <c r="P7" s="68" t="s">
        <v>26</v>
      </c>
      <c r="Q7" s="83"/>
      <c r="R7" s="83"/>
      <c r="S7" s="69"/>
      <c r="T7" s="68" t="s">
        <v>11</v>
      </c>
      <c r="U7" s="69"/>
      <c r="V7" s="68" t="s">
        <v>13</v>
      </c>
      <c r="W7" s="69"/>
      <c r="X7" s="68" t="s">
        <v>27</v>
      </c>
      <c r="Y7" s="83"/>
      <c r="Z7" s="83"/>
      <c r="AA7" s="83"/>
      <c r="AB7" s="83"/>
      <c r="AC7" s="83"/>
      <c r="AD7" s="83"/>
      <c r="AE7" s="69"/>
      <c r="AF7" s="80" t="s">
        <v>19</v>
      </c>
    </row>
    <row r="8" spans="2:34" x14ac:dyDescent="0.25">
      <c r="B8" s="74"/>
      <c r="C8" s="61"/>
      <c r="D8" s="61"/>
      <c r="E8" s="61"/>
      <c r="F8" s="74"/>
      <c r="G8" s="74"/>
      <c r="H8" s="70" t="s">
        <v>4</v>
      </c>
      <c r="I8" s="71"/>
      <c r="J8" s="71" t="s">
        <v>5</v>
      </c>
      <c r="K8" s="71"/>
      <c r="L8" s="71" t="s">
        <v>6</v>
      </c>
      <c r="M8" s="71"/>
      <c r="N8" s="71" t="s">
        <v>9</v>
      </c>
      <c r="O8" s="72"/>
      <c r="P8" s="70" t="s">
        <v>29</v>
      </c>
      <c r="Q8" s="71"/>
      <c r="R8" s="71" t="s">
        <v>10</v>
      </c>
      <c r="S8" s="72"/>
      <c r="T8" s="70" t="s">
        <v>30</v>
      </c>
      <c r="U8" s="72"/>
      <c r="V8" s="70" t="s">
        <v>12</v>
      </c>
      <c r="W8" s="72"/>
      <c r="X8" s="70" t="s">
        <v>0</v>
      </c>
      <c r="Y8" s="71"/>
      <c r="Z8" s="71" t="s">
        <v>28</v>
      </c>
      <c r="AA8" s="71"/>
      <c r="AB8" s="71" t="s">
        <v>1</v>
      </c>
      <c r="AC8" s="71"/>
      <c r="AD8" s="71" t="s">
        <v>2</v>
      </c>
      <c r="AE8" s="72"/>
      <c r="AF8" s="81"/>
    </row>
    <row r="9" spans="2:34" x14ac:dyDescent="0.25">
      <c r="B9" s="75"/>
      <c r="C9" s="62"/>
      <c r="D9" s="62"/>
      <c r="E9" s="62"/>
      <c r="F9" s="75"/>
      <c r="G9" s="75"/>
      <c r="H9" s="18" t="s">
        <v>7</v>
      </c>
      <c r="I9" s="19" t="s">
        <v>8</v>
      </c>
      <c r="J9" s="19" t="s">
        <v>7</v>
      </c>
      <c r="K9" s="19" t="s">
        <v>8</v>
      </c>
      <c r="L9" s="19" t="s">
        <v>7</v>
      </c>
      <c r="M9" s="19" t="s">
        <v>8</v>
      </c>
      <c r="N9" s="19" t="s">
        <v>7</v>
      </c>
      <c r="O9" s="20" t="s">
        <v>8</v>
      </c>
      <c r="P9" s="18" t="s">
        <v>7</v>
      </c>
      <c r="Q9" s="19" t="s">
        <v>8</v>
      </c>
      <c r="R9" s="19" t="s">
        <v>7</v>
      </c>
      <c r="S9" s="20" t="s">
        <v>8</v>
      </c>
      <c r="T9" s="18" t="s">
        <v>7</v>
      </c>
      <c r="U9" s="20" t="s">
        <v>8</v>
      </c>
      <c r="V9" s="18" t="s">
        <v>7</v>
      </c>
      <c r="W9" s="20" t="s">
        <v>8</v>
      </c>
      <c r="X9" s="18" t="s">
        <v>7</v>
      </c>
      <c r="Y9" s="19" t="s">
        <v>8</v>
      </c>
      <c r="Z9" s="19" t="s">
        <v>7</v>
      </c>
      <c r="AA9" s="19" t="s">
        <v>8</v>
      </c>
      <c r="AB9" s="19" t="s">
        <v>7</v>
      </c>
      <c r="AC9" s="19" t="s">
        <v>8</v>
      </c>
      <c r="AD9" s="19" t="s">
        <v>7</v>
      </c>
      <c r="AE9" s="20" t="s">
        <v>8</v>
      </c>
      <c r="AF9" s="82"/>
    </row>
    <row r="10" spans="2:34" ht="4.1500000000000004" customHeight="1" thickBot="1" x14ac:dyDescent="0.3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spans="2:34" s="25" customFormat="1" ht="25.15" customHeight="1" thickTop="1" thickBot="1" x14ac:dyDescent="0.3">
      <c r="B11" s="28"/>
      <c r="C11" s="29"/>
      <c r="D11" s="29"/>
      <c r="E11" s="29"/>
      <c r="F11" s="30"/>
      <c r="G11" s="30"/>
      <c r="H11" s="31"/>
      <c r="I11" s="32"/>
      <c r="J11" s="32"/>
      <c r="K11" s="32"/>
      <c r="L11" s="32"/>
      <c r="M11" s="32"/>
      <c r="N11" s="32"/>
      <c r="O11" s="33"/>
      <c r="P11" s="31"/>
      <c r="Q11" s="32"/>
      <c r="R11" s="32"/>
      <c r="S11" s="33"/>
      <c r="T11" s="31"/>
      <c r="U11" s="33"/>
      <c r="V11" s="31"/>
      <c r="W11" s="33"/>
      <c r="X11" s="31"/>
      <c r="Y11" s="32"/>
      <c r="Z11" s="32"/>
      <c r="AA11" s="32"/>
      <c r="AB11" s="32"/>
      <c r="AC11" s="32"/>
      <c r="AD11" s="32"/>
      <c r="AE11" s="33"/>
      <c r="AF11" s="34"/>
    </row>
    <row r="12" spans="2:34" s="25" customFormat="1" ht="25.15" customHeight="1" thickTop="1" thickBot="1" x14ac:dyDescent="0.3">
      <c r="B12" s="35"/>
      <c r="C12" s="36"/>
      <c r="D12" s="36"/>
      <c r="E12" s="36"/>
      <c r="F12" s="37"/>
      <c r="G12" s="37"/>
      <c r="H12" s="38"/>
      <c r="I12" s="39"/>
      <c r="J12" s="39"/>
      <c r="K12" s="39"/>
      <c r="L12" s="39"/>
      <c r="M12" s="39"/>
      <c r="N12" s="39"/>
      <c r="O12" s="40"/>
      <c r="P12" s="38"/>
      <c r="Q12" s="39"/>
      <c r="R12" s="39"/>
      <c r="S12" s="40"/>
      <c r="T12" s="38"/>
      <c r="U12" s="40"/>
      <c r="V12" s="38"/>
      <c r="W12" s="40"/>
      <c r="X12" s="38"/>
      <c r="Y12" s="39"/>
      <c r="Z12" s="39"/>
      <c r="AA12" s="39"/>
      <c r="AB12" s="39"/>
      <c r="AC12" s="39"/>
      <c r="AD12" s="39"/>
      <c r="AE12" s="40"/>
      <c r="AF12" s="34"/>
    </row>
    <row r="13" spans="2:34" s="25" customFormat="1" ht="25.15" customHeight="1" thickTop="1" x14ac:dyDescent="0.25">
      <c r="B13" s="35"/>
      <c r="C13" s="36"/>
      <c r="D13" s="36"/>
      <c r="E13" s="36"/>
      <c r="F13" s="37"/>
      <c r="G13" s="37"/>
      <c r="H13" s="38"/>
      <c r="I13" s="39"/>
      <c r="J13" s="39"/>
      <c r="K13" s="39"/>
      <c r="L13" s="39"/>
      <c r="M13" s="39"/>
      <c r="N13" s="39"/>
      <c r="O13" s="40"/>
      <c r="P13" s="38"/>
      <c r="Q13" s="39"/>
      <c r="R13" s="39"/>
      <c r="S13" s="40"/>
      <c r="T13" s="38"/>
      <c r="U13" s="40"/>
      <c r="V13" s="38"/>
      <c r="W13" s="40"/>
      <c r="X13" s="38"/>
      <c r="Y13" s="39"/>
      <c r="Z13" s="39"/>
      <c r="AA13" s="39"/>
      <c r="AB13" s="39"/>
      <c r="AC13" s="39"/>
      <c r="AD13" s="39"/>
      <c r="AE13" s="40"/>
      <c r="AF13" s="34"/>
    </row>
    <row r="14" spans="2:34" s="25" customFormat="1" ht="25.15" customHeight="1" x14ac:dyDescent="0.25">
      <c r="B14" s="42"/>
      <c r="C14" s="43"/>
      <c r="D14" s="36"/>
      <c r="E14" s="36"/>
      <c r="F14" s="44"/>
      <c r="G14" s="44"/>
      <c r="H14" s="45"/>
      <c r="I14" s="46"/>
      <c r="J14" s="46"/>
      <c r="K14" s="46"/>
      <c r="L14" s="46"/>
      <c r="M14" s="46"/>
      <c r="N14" s="46"/>
      <c r="O14" s="47"/>
      <c r="P14" s="45"/>
      <c r="Q14" s="46"/>
      <c r="R14" s="46"/>
      <c r="S14" s="47"/>
      <c r="T14" s="45"/>
      <c r="U14" s="47"/>
      <c r="V14" s="45"/>
      <c r="W14" s="47"/>
      <c r="X14" s="45"/>
      <c r="Y14" s="46"/>
      <c r="Z14" s="46"/>
      <c r="AA14" s="46"/>
      <c r="AB14" s="46"/>
      <c r="AC14" s="46"/>
      <c r="AD14" s="46"/>
      <c r="AE14" s="47"/>
      <c r="AF14" s="48"/>
    </row>
    <row r="15" spans="2:34" s="25" customFormat="1" ht="25.15" customHeight="1" x14ac:dyDescent="0.25">
      <c r="B15" s="42"/>
      <c r="C15" s="43"/>
      <c r="D15" s="36"/>
      <c r="E15" s="36"/>
      <c r="F15" s="44"/>
      <c r="G15" s="44"/>
      <c r="H15" s="45"/>
      <c r="I15" s="46"/>
      <c r="J15" s="46"/>
      <c r="K15" s="46"/>
      <c r="L15" s="46"/>
      <c r="M15" s="46"/>
      <c r="N15" s="46"/>
      <c r="O15" s="47"/>
      <c r="P15" s="45"/>
      <c r="Q15" s="46"/>
      <c r="R15" s="46"/>
      <c r="S15" s="47"/>
      <c r="T15" s="45"/>
      <c r="U15" s="47"/>
      <c r="V15" s="45"/>
      <c r="W15" s="47"/>
      <c r="X15" s="45"/>
      <c r="Y15" s="46"/>
      <c r="Z15" s="46"/>
      <c r="AA15" s="46"/>
      <c r="AB15" s="46"/>
      <c r="AC15" s="46"/>
      <c r="AD15" s="46"/>
      <c r="AE15" s="47"/>
      <c r="AF15" s="48"/>
    </row>
    <row r="16" spans="2:34" s="25" customFormat="1" ht="25.15" customHeight="1" x14ac:dyDescent="0.25">
      <c r="B16" s="42"/>
      <c r="C16" s="43"/>
      <c r="D16" s="36"/>
      <c r="E16" s="36"/>
      <c r="F16" s="44"/>
      <c r="G16" s="44"/>
      <c r="H16" s="45"/>
      <c r="I16" s="46"/>
      <c r="J16" s="46"/>
      <c r="K16" s="46"/>
      <c r="L16" s="46"/>
      <c r="M16" s="46"/>
      <c r="N16" s="46"/>
      <c r="O16" s="47"/>
      <c r="P16" s="45"/>
      <c r="Q16" s="46"/>
      <c r="R16" s="46"/>
      <c r="S16" s="47"/>
      <c r="T16" s="45"/>
      <c r="U16" s="47"/>
      <c r="V16" s="45"/>
      <c r="W16" s="47"/>
      <c r="X16" s="45"/>
      <c r="Y16" s="46"/>
      <c r="Z16" s="46"/>
      <c r="AA16" s="46"/>
      <c r="AB16" s="46"/>
      <c r="AC16" s="46"/>
      <c r="AD16" s="46"/>
      <c r="AE16" s="47"/>
      <c r="AF16" s="48"/>
    </row>
    <row r="17" spans="2:32" s="25" customFormat="1" ht="25.15" customHeight="1" x14ac:dyDescent="0.25">
      <c r="B17" s="42"/>
      <c r="C17" s="43"/>
      <c r="D17" s="36"/>
      <c r="E17" s="36"/>
      <c r="F17" s="44"/>
      <c r="G17" s="44"/>
      <c r="H17" s="45"/>
      <c r="I17" s="46"/>
      <c r="J17" s="46"/>
      <c r="K17" s="46"/>
      <c r="L17" s="46"/>
      <c r="M17" s="46"/>
      <c r="N17" s="46"/>
      <c r="O17" s="47"/>
      <c r="P17" s="45"/>
      <c r="Q17" s="46"/>
      <c r="R17" s="46"/>
      <c r="S17" s="47"/>
      <c r="T17" s="45"/>
      <c r="U17" s="47"/>
      <c r="V17" s="45"/>
      <c r="W17" s="47"/>
      <c r="X17" s="45"/>
      <c r="Y17" s="46"/>
      <c r="Z17" s="46"/>
      <c r="AA17" s="46"/>
      <c r="AB17" s="46"/>
      <c r="AC17" s="46"/>
      <c r="AD17" s="46"/>
      <c r="AE17" s="47"/>
      <c r="AF17" s="48"/>
    </row>
    <row r="18" spans="2:32" s="25" customFormat="1" ht="25.15" customHeight="1" x14ac:dyDescent="0.25">
      <c r="B18" s="42"/>
      <c r="C18" s="43"/>
      <c r="D18" s="36"/>
      <c r="E18" s="36"/>
      <c r="F18" s="44"/>
      <c r="G18" s="44"/>
      <c r="H18" s="45"/>
      <c r="I18" s="46"/>
      <c r="J18" s="46"/>
      <c r="K18" s="46"/>
      <c r="L18" s="46"/>
      <c r="M18" s="46"/>
      <c r="N18" s="46"/>
      <c r="O18" s="47"/>
      <c r="P18" s="45"/>
      <c r="Q18" s="46"/>
      <c r="R18" s="46"/>
      <c r="S18" s="47"/>
      <c r="T18" s="45"/>
      <c r="U18" s="47"/>
      <c r="V18" s="45"/>
      <c r="W18" s="47"/>
      <c r="X18" s="45"/>
      <c r="Y18" s="46"/>
      <c r="Z18" s="46"/>
      <c r="AA18" s="46"/>
      <c r="AB18" s="46"/>
      <c r="AC18" s="46"/>
      <c r="AD18" s="46"/>
      <c r="AE18" s="47"/>
      <c r="AF18" s="48"/>
    </row>
    <row r="19" spans="2:32" s="25" customFormat="1" ht="25.15" customHeight="1" x14ac:dyDescent="0.25">
      <c r="B19" s="42"/>
      <c r="C19" s="43"/>
      <c r="D19" s="36"/>
      <c r="E19" s="36"/>
      <c r="F19" s="44"/>
      <c r="G19" s="44"/>
      <c r="H19" s="45"/>
      <c r="I19" s="46"/>
      <c r="J19" s="46"/>
      <c r="K19" s="46"/>
      <c r="L19" s="46"/>
      <c r="M19" s="46"/>
      <c r="N19" s="46"/>
      <c r="O19" s="47"/>
      <c r="P19" s="45"/>
      <c r="Q19" s="46"/>
      <c r="R19" s="46"/>
      <c r="S19" s="47"/>
      <c r="T19" s="45"/>
      <c r="U19" s="47"/>
      <c r="V19" s="45"/>
      <c r="W19" s="47"/>
      <c r="X19" s="45"/>
      <c r="Y19" s="46"/>
      <c r="Z19" s="46"/>
      <c r="AA19" s="46"/>
      <c r="AB19" s="46"/>
      <c r="AC19" s="46"/>
      <c r="AD19" s="46"/>
      <c r="AE19" s="47"/>
      <c r="AF19" s="48"/>
    </row>
    <row r="20" spans="2:32" s="25" customFormat="1" ht="25.15" customHeight="1" thickBot="1" x14ac:dyDescent="0.3">
      <c r="B20" s="42"/>
      <c r="C20" s="43"/>
      <c r="D20" s="36"/>
      <c r="E20" s="36"/>
      <c r="F20" s="44"/>
      <c r="G20" s="44"/>
      <c r="H20" s="45"/>
      <c r="I20" s="46"/>
      <c r="J20" s="46"/>
      <c r="K20" s="46"/>
      <c r="L20" s="46"/>
      <c r="M20" s="46"/>
      <c r="N20" s="46"/>
      <c r="O20" s="47"/>
      <c r="P20" s="45"/>
      <c r="Q20" s="46"/>
      <c r="R20" s="46"/>
      <c r="S20" s="47"/>
      <c r="T20" s="45"/>
      <c r="U20" s="47"/>
      <c r="V20" s="45"/>
      <c r="W20" s="47"/>
      <c r="X20" s="45"/>
      <c r="Y20" s="46"/>
      <c r="Z20" s="46"/>
      <c r="AA20" s="46"/>
      <c r="AB20" s="46"/>
      <c r="AC20" s="46"/>
      <c r="AD20" s="46"/>
      <c r="AE20" s="47"/>
      <c r="AF20" s="48"/>
    </row>
    <row r="21" spans="2:32" s="25" customFormat="1" ht="25.15" hidden="1" customHeight="1" outlineLevel="1" x14ac:dyDescent="0.25">
      <c r="B21" s="42"/>
      <c r="C21" s="43"/>
      <c r="D21" s="36"/>
      <c r="E21" s="36"/>
      <c r="F21" s="44"/>
      <c r="G21" s="44"/>
      <c r="H21" s="45"/>
      <c r="I21" s="46"/>
      <c r="J21" s="46"/>
      <c r="K21" s="46"/>
      <c r="L21" s="46"/>
      <c r="M21" s="46"/>
      <c r="N21" s="46"/>
      <c r="O21" s="47"/>
      <c r="P21" s="45"/>
      <c r="Q21" s="46"/>
      <c r="R21" s="46"/>
      <c r="S21" s="47"/>
      <c r="T21" s="45"/>
      <c r="U21" s="47"/>
      <c r="V21" s="45"/>
      <c r="W21" s="47"/>
      <c r="X21" s="45"/>
      <c r="Y21" s="46"/>
      <c r="Z21" s="46"/>
      <c r="AA21" s="46"/>
      <c r="AB21" s="46"/>
      <c r="AC21" s="46"/>
      <c r="AD21" s="46"/>
      <c r="AE21" s="47"/>
      <c r="AF21" s="48"/>
    </row>
    <row r="22" spans="2:32" s="25" customFormat="1" ht="25.15" hidden="1" customHeight="1" outlineLevel="1" x14ac:dyDescent="0.25">
      <c r="B22" s="42"/>
      <c r="C22" s="43"/>
      <c r="D22" s="36"/>
      <c r="E22" s="36"/>
      <c r="F22" s="44"/>
      <c r="G22" s="44"/>
      <c r="H22" s="45"/>
      <c r="I22" s="46"/>
      <c r="J22" s="46"/>
      <c r="K22" s="46"/>
      <c r="L22" s="46"/>
      <c r="M22" s="46"/>
      <c r="N22" s="46"/>
      <c r="O22" s="47"/>
      <c r="P22" s="45"/>
      <c r="Q22" s="46"/>
      <c r="R22" s="46"/>
      <c r="S22" s="47"/>
      <c r="T22" s="45"/>
      <c r="U22" s="47"/>
      <c r="V22" s="45"/>
      <c r="W22" s="47"/>
      <c r="X22" s="45"/>
      <c r="Y22" s="46"/>
      <c r="Z22" s="46"/>
      <c r="AA22" s="46"/>
      <c r="AB22" s="46"/>
      <c r="AC22" s="46"/>
      <c r="AD22" s="46"/>
      <c r="AE22" s="47"/>
      <c r="AF22" s="48"/>
    </row>
    <row r="23" spans="2:32" s="25" customFormat="1" ht="25.15" hidden="1" customHeight="1" outlineLevel="1" x14ac:dyDescent="0.25">
      <c r="B23" s="42"/>
      <c r="C23" s="43"/>
      <c r="D23" s="36"/>
      <c r="E23" s="36"/>
      <c r="F23" s="44"/>
      <c r="G23" s="44"/>
      <c r="H23" s="45"/>
      <c r="I23" s="46"/>
      <c r="J23" s="46"/>
      <c r="K23" s="46"/>
      <c r="L23" s="46"/>
      <c r="M23" s="46"/>
      <c r="N23" s="46"/>
      <c r="O23" s="47"/>
      <c r="P23" s="45"/>
      <c r="Q23" s="46"/>
      <c r="R23" s="46"/>
      <c r="S23" s="47"/>
      <c r="T23" s="45"/>
      <c r="U23" s="47"/>
      <c r="V23" s="45"/>
      <c r="W23" s="47"/>
      <c r="X23" s="45"/>
      <c r="Y23" s="46"/>
      <c r="Z23" s="46"/>
      <c r="AA23" s="46"/>
      <c r="AB23" s="46"/>
      <c r="AC23" s="46"/>
      <c r="AD23" s="46"/>
      <c r="AE23" s="47"/>
      <c r="AF23" s="48"/>
    </row>
    <row r="24" spans="2:32" s="25" customFormat="1" ht="25.15" hidden="1" customHeight="1" outlineLevel="1" x14ac:dyDescent="0.25">
      <c r="B24" s="42"/>
      <c r="C24" s="43"/>
      <c r="D24" s="36"/>
      <c r="E24" s="36"/>
      <c r="F24" s="44"/>
      <c r="G24" s="44"/>
      <c r="H24" s="45"/>
      <c r="I24" s="46"/>
      <c r="J24" s="46"/>
      <c r="K24" s="46"/>
      <c r="L24" s="46"/>
      <c r="M24" s="46"/>
      <c r="N24" s="46"/>
      <c r="O24" s="47"/>
      <c r="P24" s="45"/>
      <c r="Q24" s="46"/>
      <c r="R24" s="46"/>
      <c r="S24" s="47"/>
      <c r="T24" s="45"/>
      <c r="U24" s="47"/>
      <c r="V24" s="45"/>
      <c r="W24" s="47"/>
      <c r="X24" s="45"/>
      <c r="Y24" s="46"/>
      <c r="Z24" s="46"/>
      <c r="AA24" s="46"/>
      <c r="AB24" s="46"/>
      <c r="AC24" s="46"/>
      <c r="AD24" s="46"/>
      <c r="AE24" s="47"/>
      <c r="AF24" s="48"/>
    </row>
    <row r="25" spans="2:32" s="25" customFormat="1" ht="25.15" hidden="1" customHeight="1" outlineLevel="1" x14ac:dyDescent="0.25">
      <c r="B25" s="42"/>
      <c r="C25" s="43"/>
      <c r="D25" s="36"/>
      <c r="E25" s="36"/>
      <c r="F25" s="44"/>
      <c r="G25" s="44"/>
      <c r="H25" s="45"/>
      <c r="I25" s="46"/>
      <c r="J25" s="46"/>
      <c r="K25" s="46"/>
      <c r="L25" s="46"/>
      <c r="M25" s="46"/>
      <c r="N25" s="46"/>
      <c r="O25" s="47"/>
      <c r="P25" s="45"/>
      <c r="Q25" s="46"/>
      <c r="R25" s="46"/>
      <c r="S25" s="47"/>
      <c r="T25" s="45"/>
      <c r="U25" s="47"/>
      <c r="V25" s="45"/>
      <c r="W25" s="47"/>
      <c r="X25" s="45"/>
      <c r="Y25" s="46"/>
      <c r="Z25" s="46"/>
      <c r="AA25" s="46"/>
      <c r="AB25" s="46"/>
      <c r="AC25" s="46"/>
      <c r="AD25" s="46"/>
      <c r="AE25" s="47"/>
      <c r="AF25" s="48"/>
    </row>
    <row r="26" spans="2:32" s="25" customFormat="1" ht="25.15" hidden="1" customHeight="1" outlineLevel="1" x14ac:dyDescent="0.25">
      <c r="B26" s="42"/>
      <c r="C26" s="43"/>
      <c r="D26" s="36"/>
      <c r="E26" s="36"/>
      <c r="F26" s="44"/>
      <c r="G26" s="44"/>
      <c r="H26" s="45"/>
      <c r="I26" s="46"/>
      <c r="J26" s="46"/>
      <c r="K26" s="46"/>
      <c r="L26" s="46"/>
      <c r="M26" s="46"/>
      <c r="N26" s="46"/>
      <c r="O26" s="47"/>
      <c r="P26" s="45"/>
      <c r="Q26" s="46"/>
      <c r="R26" s="46"/>
      <c r="S26" s="47"/>
      <c r="T26" s="45"/>
      <c r="U26" s="47"/>
      <c r="V26" s="45"/>
      <c r="W26" s="47"/>
      <c r="X26" s="45"/>
      <c r="Y26" s="46"/>
      <c r="Z26" s="46"/>
      <c r="AA26" s="46"/>
      <c r="AB26" s="46"/>
      <c r="AC26" s="46"/>
      <c r="AD26" s="46"/>
      <c r="AE26" s="47"/>
      <c r="AF26" s="48"/>
    </row>
    <row r="27" spans="2:32" s="25" customFormat="1" ht="25.15" hidden="1" customHeight="1" outlineLevel="1" x14ac:dyDescent="0.25">
      <c r="B27" s="42"/>
      <c r="C27" s="43"/>
      <c r="D27" s="36"/>
      <c r="E27" s="36"/>
      <c r="F27" s="44"/>
      <c r="G27" s="44"/>
      <c r="H27" s="45"/>
      <c r="I27" s="46"/>
      <c r="J27" s="46"/>
      <c r="K27" s="46"/>
      <c r="L27" s="46"/>
      <c r="M27" s="46"/>
      <c r="N27" s="46"/>
      <c r="O27" s="47"/>
      <c r="P27" s="45"/>
      <c r="Q27" s="46"/>
      <c r="R27" s="46"/>
      <c r="S27" s="47"/>
      <c r="T27" s="45"/>
      <c r="U27" s="47"/>
      <c r="V27" s="45"/>
      <c r="W27" s="47"/>
      <c r="X27" s="45"/>
      <c r="Y27" s="46"/>
      <c r="Z27" s="46"/>
      <c r="AA27" s="46"/>
      <c r="AB27" s="46"/>
      <c r="AC27" s="46"/>
      <c r="AD27" s="46"/>
      <c r="AE27" s="47"/>
      <c r="AF27" s="48"/>
    </row>
    <row r="28" spans="2:32" s="25" customFormat="1" ht="25.15" hidden="1" customHeight="1" outlineLevel="1" x14ac:dyDescent="0.25">
      <c r="B28" s="48"/>
      <c r="C28" s="43"/>
      <c r="D28" s="36"/>
      <c r="E28" s="36"/>
      <c r="F28" s="44"/>
      <c r="G28" s="44"/>
      <c r="H28" s="45"/>
      <c r="I28" s="46"/>
      <c r="J28" s="46"/>
      <c r="K28" s="46"/>
      <c r="L28" s="46"/>
      <c r="M28" s="46"/>
      <c r="N28" s="46"/>
      <c r="O28" s="47"/>
      <c r="P28" s="45"/>
      <c r="Q28" s="46"/>
      <c r="R28" s="46"/>
      <c r="S28" s="47"/>
      <c r="T28" s="45"/>
      <c r="U28" s="47"/>
      <c r="V28" s="45"/>
      <c r="W28" s="47"/>
      <c r="X28" s="45"/>
      <c r="Y28" s="46"/>
      <c r="Z28" s="46"/>
      <c r="AA28" s="46"/>
      <c r="AB28" s="46"/>
      <c r="AC28" s="46"/>
      <c r="AD28" s="46"/>
      <c r="AE28" s="47"/>
      <c r="AF28" s="48"/>
    </row>
    <row r="29" spans="2:32" s="25" customFormat="1" ht="25.15" hidden="1" customHeight="1" outlineLevel="1" x14ac:dyDescent="0.25">
      <c r="B29" s="48"/>
      <c r="C29" s="43"/>
      <c r="D29" s="36"/>
      <c r="E29" s="36"/>
      <c r="F29" s="44"/>
      <c r="G29" s="44"/>
      <c r="H29" s="45"/>
      <c r="I29" s="46"/>
      <c r="J29" s="46"/>
      <c r="K29" s="46"/>
      <c r="L29" s="46"/>
      <c r="M29" s="46"/>
      <c r="N29" s="46"/>
      <c r="O29" s="47"/>
      <c r="P29" s="45"/>
      <c r="Q29" s="46"/>
      <c r="R29" s="46"/>
      <c r="S29" s="47"/>
      <c r="T29" s="45"/>
      <c r="U29" s="47"/>
      <c r="V29" s="45"/>
      <c r="W29" s="47"/>
      <c r="X29" s="45"/>
      <c r="Y29" s="46"/>
      <c r="Z29" s="46"/>
      <c r="AA29" s="46"/>
      <c r="AB29" s="46"/>
      <c r="AC29" s="46"/>
      <c r="AD29" s="46"/>
      <c r="AE29" s="47"/>
      <c r="AF29" s="48"/>
    </row>
    <row r="30" spans="2:32" s="25" customFormat="1" ht="25.15" hidden="1" customHeight="1" outlineLevel="1" thickBot="1" x14ac:dyDescent="0.3">
      <c r="B30" s="49"/>
      <c r="C30" s="50"/>
      <c r="D30" s="36"/>
      <c r="E30" s="36"/>
      <c r="F30" s="51"/>
      <c r="G30" s="51"/>
      <c r="H30" s="52"/>
      <c r="I30" s="53"/>
      <c r="J30" s="53"/>
      <c r="K30" s="53"/>
      <c r="L30" s="53"/>
      <c r="M30" s="53"/>
      <c r="N30" s="53"/>
      <c r="O30" s="54"/>
      <c r="P30" s="52"/>
      <c r="Q30" s="53"/>
      <c r="R30" s="53"/>
      <c r="S30" s="54"/>
      <c r="T30" s="52"/>
      <c r="U30" s="54"/>
      <c r="V30" s="52"/>
      <c r="W30" s="54"/>
      <c r="X30" s="52"/>
      <c r="Y30" s="53"/>
      <c r="Z30" s="53"/>
      <c r="AA30" s="53"/>
      <c r="AB30" s="53"/>
      <c r="AC30" s="53"/>
      <c r="AD30" s="53"/>
      <c r="AE30" s="54"/>
      <c r="AF30" s="49"/>
    </row>
    <row r="31" spans="2:32" ht="16.5" collapsed="1" thickTop="1" thickBot="1" x14ac:dyDescent="0.3">
      <c r="B31" s="91" t="str">
        <f>IF(COUNTA(C11:C30)=0,"COLOQUE LA TEMPORALIDAD POR FAVOR",IF(COUNTA(F11:G30)=0,"POR FAVOR COLOQUE EL EJE DE LA POLITICA O GEM",IF(COUNTBLANK(B11:B20)=0,"Por favor, use la [+] que está a la izquierda para ingresar más actividades","")))</f>
        <v>COLOQUE LA TEMPORALIDAD POR FAVOR</v>
      </c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3" t="str">
        <f>IF(SUM(H54:W54)=(SUM(X54:AE54)),"","LA POBLACION ATENTIDA NO COINCIDE CON LA DESAGREGADA EN GRUPO ETNICO")</f>
        <v/>
      </c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4"/>
    </row>
    <row r="32" spans="2:32" ht="4.1500000000000004" customHeight="1" thickTop="1" x14ac:dyDescent="0.25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</row>
    <row r="33" spans="2:32" x14ac:dyDescent="0.25">
      <c r="B33" s="66" t="s">
        <v>20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</row>
    <row r="34" spans="2:32" x14ac:dyDescent="0.25"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</row>
    <row r="35" spans="2:32" x14ac:dyDescent="0.25"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</row>
    <row r="36" spans="2:32" x14ac:dyDescent="0.25"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 x14ac:dyDescent="0.25">
      <c r="B37" s="21"/>
      <c r="C37" s="21"/>
      <c r="D37" s="21"/>
      <c r="E37" s="21"/>
      <c r="F37" s="21"/>
    </row>
    <row r="38" spans="2:32" x14ac:dyDescent="0.25">
      <c r="E38" s="27"/>
    </row>
    <row r="39" spans="2:32" x14ac:dyDescent="0.25">
      <c r="I39" s="67" t="s">
        <v>21</v>
      </c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</row>
    <row r="40" spans="2:32" x14ac:dyDescent="0.25">
      <c r="I40" s="63" t="s">
        <v>22</v>
      </c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7" spans="2:32" x14ac:dyDescent="0.25">
      <c r="H47" s="97" t="s">
        <v>39</v>
      </c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</row>
    <row r="49" spans="8:31" x14ac:dyDescent="0.25">
      <c r="H49" s="68" t="s">
        <v>3</v>
      </c>
      <c r="I49" s="83"/>
      <c r="J49" s="83"/>
      <c r="K49" s="83"/>
      <c r="L49" s="83"/>
      <c r="M49" s="83"/>
      <c r="N49" s="83"/>
      <c r="O49" s="69"/>
      <c r="P49" s="68" t="s">
        <v>26</v>
      </c>
      <c r="Q49" s="83"/>
      <c r="R49" s="83"/>
      <c r="S49" s="69"/>
      <c r="T49" s="68" t="s">
        <v>11</v>
      </c>
      <c r="U49" s="69"/>
      <c r="V49" s="68" t="s">
        <v>13</v>
      </c>
      <c r="W49" s="69"/>
      <c r="X49" s="68" t="s">
        <v>27</v>
      </c>
      <c r="Y49" s="83"/>
      <c r="Z49" s="83"/>
      <c r="AA49" s="83"/>
      <c r="AB49" s="83"/>
      <c r="AC49" s="83"/>
      <c r="AD49" s="83"/>
      <c r="AE49" s="69"/>
    </row>
    <row r="50" spans="8:31" x14ac:dyDescent="0.25">
      <c r="H50" s="70" t="s">
        <v>4</v>
      </c>
      <c r="I50" s="71"/>
      <c r="J50" s="71" t="s">
        <v>5</v>
      </c>
      <c r="K50" s="71"/>
      <c r="L50" s="71" t="s">
        <v>6</v>
      </c>
      <c r="M50" s="71"/>
      <c r="N50" s="71" t="s">
        <v>9</v>
      </c>
      <c r="O50" s="72"/>
      <c r="P50" s="70" t="s">
        <v>29</v>
      </c>
      <c r="Q50" s="71"/>
      <c r="R50" s="71" t="s">
        <v>10</v>
      </c>
      <c r="S50" s="72"/>
      <c r="T50" s="70" t="s">
        <v>30</v>
      </c>
      <c r="U50" s="72"/>
      <c r="V50" s="70" t="s">
        <v>12</v>
      </c>
      <c r="W50" s="72"/>
      <c r="X50" s="70" t="s">
        <v>0</v>
      </c>
      <c r="Y50" s="71"/>
      <c r="Z50" s="71" t="s">
        <v>28</v>
      </c>
      <c r="AA50" s="71"/>
      <c r="AB50" s="71" t="s">
        <v>1</v>
      </c>
      <c r="AC50" s="71"/>
      <c r="AD50" s="71" t="s">
        <v>2</v>
      </c>
      <c r="AE50" s="72"/>
    </row>
    <row r="51" spans="8:31" ht="15.75" thickBot="1" x14ac:dyDescent="0.3">
      <c r="H51" s="18" t="s">
        <v>7</v>
      </c>
      <c r="I51" s="19" t="s">
        <v>8</v>
      </c>
      <c r="J51" s="19" t="s">
        <v>7</v>
      </c>
      <c r="K51" s="19" t="s">
        <v>8</v>
      </c>
      <c r="L51" s="19" t="s">
        <v>7</v>
      </c>
      <c r="M51" s="19" t="s">
        <v>8</v>
      </c>
      <c r="N51" s="19" t="s">
        <v>7</v>
      </c>
      <c r="O51" s="20" t="s">
        <v>8</v>
      </c>
      <c r="P51" s="18" t="s">
        <v>7</v>
      </c>
      <c r="Q51" s="19" t="s">
        <v>8</v>
      </c>
      <c r="R51" s="19" t="s">
        <v>7</v>
      </c>
      <c r="S51" s="20" t="s">
        <v>8</v>
      </c>
      <c r="T51" s="18" t="s">
        <v>7</v>
      </c>
      <c r="U51" s="20" t="s">
        <v>8</v>
      </c>
      <c r="V51" s="18" t="s">
        <v>7</v>
      </c>
      <c r="W51" s="20" t="s">
        <v>8</v>
      </c>
      <c r="X51" s="18" t="s">
        <v>7</v>
      </c>
      <c r="Y51" s="19" t="s">
        <v>8</v>
      </c>
      <c r="Z51" s="19" t="s">
        <v>7</v>
      </c>
      <c r="AA51" s="19" t="s">
        <v>8</v>
      </c>
      <c r="AB51" s="19" t="s">
        <v>7</v>
      </c>
      <c r="AC51" s="19" t="s">
        <v>8</v>
      </c>
      <c r="AD51" s="19" t="s">
        <v>7</v>
      </c>
      <c r="AE51" s="20" t="s">
        <v>8</v>
      </c>
    </row>
    <row r="52" spans="8:31" ht="15.75" thickTop="1" x14ac:dyDescent="0.25">
      <c r="H52" s="22">
        <f t="shared" ref="H52:AE52" si="0">SUM(H11:H30)</f>
        <v>0</v>
      </c>
      <c r="I52" s="23">
        <f t="shared" si="0"/>
        <v>0</v>
      </c>
      <c r="J52" s="23">
        <f t="shared" si="0"/>
        <v>0</v>
      </c>
      <c r="K52" s="23">
        <f t="shared" si="0"/>
        <v>0</v>
      </c>
      <c r="L52" s="23">
        <f t="shared" si="0"/>
        <v>0</v>
      </c>
      <c r="M52" s="23">
        <f t="shared" si="0"/>
        <v>0</v>
      </c>
      <c r="N52" s="23">
        <f t="shared" si="0"/>
        <v>0</v>
      </c>
      <c r="O52" s="24">
        <f t="shared" si="0"/>
        <v>0</v>
      </c>
      <c r="P52" s="22">
        <f t="shared" si="0"/>
        <v>0</v>
      </c>
      <c r="Q52" s="23">
        <f t="shared" si="0"/>
        <v>0</v>
      </c>
      <c r="R52" s="23">
        <f t="shared" si="0"/>
        <v>0</v>
      </c>
      <c r="S52" s="24">
        <f t="shared" si="0"/>
        <v>0</v>
      </c>
      <c r="T52" s="22">
        <f t="shared" si="0"/>
        <v>0</v>
      </c>
      <c r="U52" s="24">
        <f t="shared" si="0"/>
        <v>0</v>
      </c>
      <c r="V52" s="22">
        <f t="shared" si="0"/>
        <v>0</v>
      </c>
      <c r="W52" s="24">
        <f t="shared" si="0"/>
        <v>0</v>
      </c>
      <c r="X52" s="22">
        <f t="shared" si="0"/>
        <v>0</v>
      </c>
      <c r="Y52" s="23">
        <f t="shared" si="0"/>
        <v>0</v>
      </c>
      <c r="Z52" s="23">
        <f t="shared" si="0"/>
        <v>0</v>
      </c>
      <c r="AA52" s="23">
        <f t="shared" si="0"/>
        <v>0</v>
      </c>
      <c r="AB52" s="23">
        <f t="shared" si="0"/>
        <v>0</v>
      </c>
      <c r="AC52" s="23">
        <f t="shared" si="0"/>
        <v>0</v>
      </c>
      <c r="AD52" s="23">
        <f t="shared" si="0"/>
        <v>0</v>
      </c>
      <c r="AE52" s="24">
        <f t="shared" si="0"/>
        <v>0</v>
      </c>
    </row>
    <row r="53" spans="8:31" ht="15.75" thickBot="1" x14ac:dyDescent="0.3">
      <c r="H53" s="86">
        <f>+H52+I52</f>
        <v>0</v>
      </c>
      <c r="I53" s="87"/>
      <c r="J53" s="84">
        <f>+J52+K52</f>
        <v>0</v>
      </c>
      <c r="K53" s="87"/>
      <c r="L53" s="84">
        <f>+L52+M52</f>
        <v>0</v>
      </c>
      <c r="M53" s="87"/>
      <c r="N53" s="84">
        <f>+N52+O52</f>
        <v>0</v>
      </c>
      <c r="O53" s="85"/>
      <c r="P53" s="86">
        <f>+P52+Q52</f>
        <v>0</v>
      </c>
      <c r="Q53" s="87"/>
      <c r="R53" s="84">
        <f>+R52+S52</f>
        <v>0</v>
      </c>
      <c r="S53" s="85"/>
      <c r="T53" s="86">
        <f>+T52+U52</f>
        <v>0</v>
      </c>
      <c r="U53" s="85"/>
      <c r="V53" s="86">
        <f>+V52+W52</f>
        <v>0</v>
      </c>
      <c r="W53" s="85"/>
      <c r="X53" s="86">
        <f>+X52+Y52</f>
        <v>0</v>
      </c>
      <c r="Y53" s="87"/>
      <c r="Z53" s="84">
        <f>+Z52+AA52</f>
        <v>0</v>
      </c>
      <c r="AA53" s="87"/>
      <c r="AB53" s="84">
        <f>+AB52+AC52</f>
        <v>0</v>
      </c>
      <c r="AC53" s="87"/>
      <c r="AD53" s="84">
        <f>+AD52+AE52</f>
        <v>0</v>
      </c>
      <c r="AE53" s="85"/>
    </row>
    <row r="54" spans="8:31" ht="16.5" thickTop="1" thickBot="1" x14ac:dyDescent="0.3">
      <c r="H54" s="95">
        <f>+H53+J53+L53+N53</f>
        <v>0</v>
      </c>
      <c r="I54" s="96"/>
      <c r="J54" s="96"/>
      <c r="K54" s="96"/>
      <c r="L54" s="96"/>
      <c r="M54" s="96"/>
      <c r="N54" s="96"/>
      <c r="O54" s="90"/>
      <c r="P54" s="95">
        <f>+P53+R53</f>
        <v>0</v>
      </c>
      <c r="Q54" s="96"/>
      <c r="R54" s="96"/>
      <c r="S54" s="90"/>
      <c r="T54" s="95">
        <f>+T53</f>
        <v>0</v>
      </c>
      <c r="U54" s="90"/>
      <c r="V54" s="95">
        <f>+V53</f>
        <v>0</v>
      </c>
      <c r="W54" s="90"/>
      <c r="X54" s="95">
        <f>+X53</f>
        <v>0</v>
      </c>
      <c r="Y54" s="89"/>
      <c r="Z54" s="88">
        <f>+Z53</f>
        <v>0</v>
      </c>
      <c r="AA54" s="89"/>
      <c r="AB54" s="88">
        <f>+AB53</f>
        <v>0</v>
      </c>
      <c r="AC54" s="89"/>
      <c r="AD54" s="88">
        <f>+AD53</f>
        <v>0</v>
      </c>
      <c r="AE54" s="90"/>
    </row>
    <row r="55" spans="8:31" ht="15.75" thickTop="1" x14ac:dyDescent="0.25"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</row>
  </sheetData>
  <sheetProtection password="9378" sheet="1" objects="1" scenarios="1"/>
  <mergeCells count="74">
    <mergeCell ref="AB54:AC54"/>
    <mergeCell ref="AD54:AE54"/>
    <mergeCell ref="H54:O54"/>
    <mergeCell ref="P54:S54"/>
    <mergeCell ref="T54:U54"/>
    <mergeCell ref="V54:W54"/>
    <mergeCell ref="X54:Y54"/>
    <mergeCell ref="Z54:AA54"/>
    <mergeCell ref="AD53:AE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0:AE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B33:AF33"/>
    <mergeCell ref="H49:O49"/>
    <mergeCell ref="P49:S49"/>
    <mergeCell ref="T49:U49"/>
    <mergeCell ref="V49:W49"/>
    <mergeCell ref="X49:AE49"/>
    <mergeCell ref="B35:AF35"/>
    <mergeCell ref="B36:AF36"/>
    <mergeCell ref="I39:W39"/>
    <mergeCell ref="I40:W40"/>
    <mergeCell ref="H47:AE47"/>
    <mergeCell ref="B34:AF34"/>
    <mergeCell ref="Z8:AA8"/>
    <mergeCell ref="AF7:AF9"/>
    <mergeCell ref="H8:I8"/>
    <mergeCell ref="J8:K8"/>
    <mergeCell ref="L8:M8"/>
    <mergeCell ref="N8:O8"/>
    <mergeCell ref="AB8:AC8"/>
    <mergeCell ref="AD8:AE8"/>
    <mergeCell ref="X7:AE7"/>
    <mergeCell ref="P8:Q8"/>
    <mergeCell ref="R8:S8"/>
    <mergeCell ref="T8:U8"/>
    <mergeCell ref="V8:W8"/>
    <mergeCell ref="X8:Y8"/>
    <mergeCell ref="B31:M31"/>
    <mergeCell ref="N31:AF31"/>
    <mergeCell ref="B1:AF1"/>
    <mergeCell ref="B2:AF2"/>
    <mergeCell ref="B3:AF3"/>
    <mergeCell ref="B5:AF5"/>
    <mergeCell ref="B7:B9"/>
    <mergeCell ref="C7:C9"/>
    <mergeCell ref="D7:D9"/>
    <mergeCell ref="E7:E9"/>
    <mergeCell ref="F7:F9"/>
    <mergeCell ref="G7:G9"/>
    <mergeCell ref="H7:O7"/>
    <mergeCell ref="P7:S7"/>
    <mergeCell ref="T7:U7"/>
    <mergeCell ref="V7:W7"/>
  </mergeCells>
  <conditionalFormatting sqref="N31:AF31">
    <cfRule type="cellIs" dxfId="19" priority="4" operator="equal">
      <formula>"LA POBLACION ATENTIDA NO COINCIDE CON LA DESAGREGADA EN GRUPO ETNICO"</formula>
    </cfRule>
  </conditionalFormatting>
  <conditionalFormatting sqref="B31:M31">
    <cfRule type="cellIs" dxfId="18" priority="1" operator="equal">
      <formula>"Por favor, use la [+] que está a la izquierda para ingresar más actividades"</formula>
    </cfRule>
    <cfRule type="cellIs" dxfId="17" priority="2" operator="equal">
      <formula>"POR FAVOR COLOQUE EL EJE DE LA POLITICA O GEM"</formula>
    </cfRule>
    <cfRule type="cellIs" dxfId="16" priority="3" operator="equal">
      <formula>"COLOQUE LA TEMPORALIDAD POR FAVOR"</formula>
    </cfRule>
  </conditionalFormatting>
  <dataValidations count="9">
    <dataValidation type="list" allowBlank="1" showInputMessage="1" showErrorMessage="1" sqref="E11:E30">
      <formula1>INDIRECT(SUBSTITUTE(D11," ","_"))</formula1>
    </dataValidation>
    <dataValidation type="list" allowBlank="1" showInputMessage="1" showErrorMessage="1" sqref="D11:D30">
      <formula1>Departamento</formula1>
    </dataValidation>
    <dataValidation allowBlank="1" showInputMessage="1" showErrorMessage="1" prompt="Seleccione el Municipio donde realizo la intervención" sqref="E7:E9"/>
    <dataValidation allowBlank="1" showInputMessage="1" showErrorMessage="1" prompt="Seleccione el Departamento donde realizo la intervención" sqref="D7:D9"/>
    <dataValidation type="list" allowBlank="1" showInputMessage="1" showErrorMessage="1" sqref="G11:G30">
      <formula1>GEM</formula1>
    </dataValidation>
    <dataValidation type="list" allowBlank="1" showInputMessage="1" showErrorMessage="1" sqref="F11:F30">
      <formula1>Politica</formula1>
    </dataValidation>
    <dataValidation allowBlank="1" showInputMessage="1" showErrorMessage="1" prompt="Describa alguna observacion adicional a la actividad" sqref="AF7:AF9"/>
    <dataValidation allowBlank="1" showInputMessage="1" showErrorMessage="1" prompt="Identifique el tiempo que le llevo realizar o se realizara la actividad" sqref="C7:C9"/>
    <dataValidation allowBlank="1" showInputMessage="1" showErrorMessage="1" prompt="Describa la actividad efectuada" sqref="B7:B9"/>
  </dataValidations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25</vt:i4>
      </vt:variant>
    </vt:vector>
  </HeadingPairs>
  <TitlesOfParts>
    <vt:vector size="42" baseType="lpstr">
      <vt:lpstr>Instructivo</vt:lpstr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Hoja3</vt:lpstr>
      <vt:lpstr>Hoja4</vt:lpstr>
      <vt:lpstr>Hoja5</vt:lpstr>
      <vt:lpstr>Var</vt:lpstr>
      <vt:lpstr>Alta_Verapaz</vt:lpstr>
      <vt:lpstr>Baja_Verapaz</vt:lpstr>
      <vt:lpstr>Chimaltenango</vt:lpstr>
      <vt:lpstr>Chiquimula</vt:lpstr>
      <vt:lpstr>Departamento</vt:lpstr>
      <vt:lpstr>El_Progreso</vt:lpstr>
      <vt:lpstr>Escuintla</vt:lpstr>
      <vt:lpstr>GEM</vt:lpstr>
      <vt:lpstr>Guatemala</vt:lpstr>
      <vt:lpstr>Huehuetenango</vt:lpstr>
      <vt:lpstr>Izabal</vt:lpstr>
      <vt:lpstr>Jalapa</vt:lpstr>
      <vt:lpstr>Jutiapa</vt:lpstr>
      <vt:lpstr>Petén</vt:lpstr>
      <vt:lpstr>Politica</vt:lpstr>
      <vt:lpstr>Quetzaltenango</vt:lpstr>
      <vt:lpstr>Quiché</vt:lpstr>
      <vt:lpstr>Retalhuleu</vt:lpstr>
      <vt:lpstr>Sacatepéquez</vt:lpstr>
      <vt:lpstr>San_Marcos</vt:lpstr>
      <vt:lpstr>Santa_Rosa</vt:lpstr>
      <vt:lpstr>Sololá</vt:lpstr>
      <vt:lpstr>Suchitepéquez</vt:lpstr>
      <vt:lpstr>Totonicapán</vt:lpstr>
      <vt:lpstr>Zacapa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Ninguno</dc:creator>
  <cp:lastModifiedBy>Melvin Vivar</cp:lastModifiedBy>
  <cp:lastPrinted>2023-12-29T17:49:51Z</cp:lastPrinted>
  <dcterms:created xsi:type="dcterms:W3CDTF">2016-07-28T21:43:43Z</dcterms:created>
  <dcterms:modified xsi:type="dcterms:W3CDTF">2024-01-04T16:27:34Z</dcterms:modified>
</cp:coreProperties>
</file>