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20490" windowHeight="8040" activeTab="2"/>
  </bookViews>
  <sheets>
    <sheet name="Instructivo" sheetId="2" r:id="rId1"/>
    <sheet name="ENE" sheetId="1" r:id="rId2"/>
    <sheet name="FEB" sheetId="7" r:id="rId3"/>
    <sheet name="MAR" sheetId="10" r:id="rId4"/>
    <sheet name="ABR" sheetId="11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19" l="1"/>
  <c r="AD52" i="19"/>
  <c r="AC52" i="19"/>
  <c r="AB52" i="19"/>
  <c r="AA52" i="19"/>
  <c r="Z52" i="19"/>
  <c r="Y52" i="19"/>
  <c r="X52" i="19"/>
  <c r="W52" i="19"/>
  <c r="V52" i="19"/>
  <c r="V53" i="19" s="1"/>
  <c r="V54" i="19" s="1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B31" i="19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H53" i="18" s="1"/>
  <c r="B31" i="18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P53" i="17" s="1"/>
  <c r="O52" i="17"/>
  <c r="N52" i="17"/>
  <c r="M52" i="17"/>
  <c r="L52" i="17"/>
  <c r="K52" i="17"/>
  <c r="J52" i="17"/>
  <c r="I52" i="17"/>
  <c r="H52" i="17"/>
  <c r="H53" i="17" s="1"/>
  <c r="B31" i="17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AE52" i="15"/>
  <c r="AD52" i="15"/>
  <c r="AC52" i="15"/>
  <c r="AB52" i="15"/>
  <c r="AA52" i="15"/>
  <c r="Z52" i="15"/>
  <c r="Z53" i="15" s="1"/>
  <c r="Z54" i="15" s="1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J53" i="15" s="1"/>
  <c r="I52" i="15"/>
  <c r="H52" i="15"/>
  <c r="B31" i="15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B31" i="14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P53" i="13" s="1"/>
  <c r="O52" i="13"/>
  <c r="N52" i="13"/>
  <c r="M52" i="13"/>
  <c r="L52" i="13"/>
  <c r="K52" i="13"/>
  <c r="J52" i="13"/>
  <c r="I52" i="13"/>
  <c r="H52" i="13"/>
  <c r="H53" i="13" s="1"/>
  <c r="B31" i="13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B31" i="12"/>
  <c r="AE52" i="11"/>
  <c r="AD52" i="11"/>
  <c r="AC52" i="11"/>
  <c r="AB52" i="11"/>
  <c r="AA52" i="11"/>
  <c r="Z52" i="11"/>
  <c r="Z53" i="11" s="1"/>
  <c r="Z54" i="11" s="1"/>
  <c r="Y52" i="11"/>
  <c r="X52" i="11"/>
  <c r="W52" i="11"/>
  <c r="V52" i="11"/>
  <c r="V53" i="11" s="1"/>
  <c r="V54" i="11" s="1"/>
  <c r="U52" i="11"/>
  <c r="T52" i="11"/>
  <c r="S52" i="11"/>
  <c r="R52" i="11"/>
  <c r="R53" i="11" s="1"/>
  <c r="Q52" i="11"/>
  <c r="P52" i="11"/>
  <c r="O52" i="11"/>
  <c r="N52" i="11"/>
  <c r="N53" i="11" s="1"/>
  <c r="M52" i="11"/>
  <c r="L52" i="11"/>
  <c r="K52" i="11"/>
  <c r="J52" i="11"/>
  <c r="J53" i="11" s="1"/>
  <c r="I52" i="11"/>
  <c r="H52" i="11"/>
  <c r="B31" i="1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B31" i="10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B31" i="7"/>
  <c r="B31" i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3" i="19" l="1"/>
  <c r="AD54" i="19" s="1"/>
  <c r="P53" i="18"/>
  <c r="Z53" i="17"/>
  <c r="Z54" i="17" s="1"/>
  <c r="H53" i="10"/>
  <c r="R53" i="15"/>
  <c r="X53" i="11"/>
  <c r="X54" i="11" s="1"/>
  <c r="H53" i="12"/>
  <c r="P53" i="12"/>
  <c r="L53" i="15"/>
  <c r="AB53" i="15"/>
  <c r="AB54" i="15" s="1"/>
  <c r="J53" i="17"/>
  <c r="H54" i="17" s="1"/>
  <c r="N53" i="15"/>
  <c r="V53" i="15"/>
  <c r="V54" i="15" s="1"/>
  <c r="AD53" i="15"/>
  <c r="AD54" i="15" s="1"/>
  <c r="J53" i="19"/>
  <c r="R53" i="19"/>
  <c r="L53" i="10"/>
  <c r="H53" i="16"/>
  <c r="P53" i="16"/>
  <c r="L53" i="14"/>
  <c r="X53" i="12"/>
  <c r="X54" i="12" s="1"/>
  <c r="X53" i="18"/>
  <c r="X54" i="18" s="1"/>
  <c r="X53" i="17"/>
  <c r="X54" i="17" s="1"/>
  <c r="R53" i="17"/>
  <c r="J53" i="13"/>
  <c r="N53" i="7"/>
  <c r="H53" i="7"/>
  <c r="L53" i="7"/>
  <c r="P53" i="7"/>
  <c r="X53" i="7"/>
  <c r="X54" i="7" s="1"/>
  <c r="AB53" i="7"/>
  <c r="AB54" i="7" s="1"/>
  <c r="P53" i="10"/>
  <c r="AB53" i="16"/>
  <c r="AB54" i="16" s="1"/>
  <c r="T53" i="15"/>
  <c r="T54" i="15" s="1"/>
  <c r="T53" i="14"/>
  <c r="T54" i="14" s="1"/>
  <c r="AB53" i="14"/>
  <c r="AB54" i="14" s="1"/>
  <c r="J53" i="14"/>
  <c r="N53" i="14"/>
  <c r="R53" i="14"/>
  <c r="V53" i="14"/>
  <c r="V54" i="14" s="1"/>
  <c r="Z53" i="14"/>
  <c r="Z54" i="14" s="1"/>
  <c r="AD53" i="14"/>
  <c r="AD54" i="14" s="1"/>
  <c r="H53" i="14"/>
  <c r="P53" i="14"/>
  <c r="P54" i="14" s="1"/>
  <c r="X53" i="14"/>
  <c r="X54" i="14" s="1"/>
  <c r="N53" i="13"/>
  <c r="Z53" i="13"/>
  <c r="Z54" i="13" s="1"/>
  <c r="R53" i="13"/>
  <c r="P54" i="13" s="1"/>
  <c r="V53" i="13"/>
  <c r="V54" i="13" s="1"/>
  <c r="AD53" i="13"/>
  <c r="AD54" i="13" s="1"/>
  <c r="X53" i="13"/>
  <c r="X54" i="13" s="1"/>
  <c r="AD53" i="7"/>
  <c r="AD54" i="7" s="1"/>
  <c r="T53" i="10"/>
  <c r="T54" i="10" s="1"/>
  <c r="X53" i="10"/>
  <c r="X54" i="10" s="1"/>
  <c r="AB53" i="10"/>
  <c r="AB54" i="10" s="1"/>
  <c r="V53" i="7"/>
  <c r="V54" i="7" s="1"/>
  <c r="T53" i="7"/>
  <c r="T54" i="7" s="1"/>
  <c r="AB53" i="19"/>
  <c r="AB54" i="19" s="1"/>
  <c r="Z53" i="19"/>
  <c r="Z54" i="19" s="1"/>
  <c r="T53" i="19"/>
  <c r="T54" i="19" s="1"/>
  <c r="N53" i="19"/>
  <c r="L53" i="19"/>
  <c r="Z53" i="18"/>
  <c r="Z54" i="18" s="1"/>
  <c r="V53" i="18"/>
  <c r="V54" i="18" s="1"/>
  <c r="R53" i="18"/>
  <c r="N53" i="18"/>
  <c r="J53" i="18"/>
  <c r="J53" i="16"/>
  <c r="N53" i="16"/>
  <c r="R53" i="16"/>
  <c r="V53" i="16"/>
  <c r="V54" i="16" s="1"/>
  <c r="Z53" i="16"/>
  <c r="Z54" i="16" s="1"/>
  <c r="AD53" i="16"/>
  <c r="AD54" i="16" s="1"/>
  <c r="L53" i="17"/>
  <c r="T53" i="17"/>
  <c r="T54" i="17" s="1"/>
  <c r="AB53" i="17"/>
  <c r="AB54" i="17" s="1"/>
  <c r="L53" i="18"/>
  <c r="T53" i="18"/>
  <c r="T54" i="18" s="1"/>
  <c r="AB53" i="18"/>
  <c r="AB54" i="18" s="1"/>
  <c r="H53" i="19"/>
  <c r="P53" i="19"/>
  <c r="X53" i="19"/>
  <c r="X54" i="19" s="1"/>
  <c r="H53" i="15"/>
  <c r="P53" i="15"/>
  <c r="P54" i="15" s="1"/>
  <c r="X53" i="15"/>
  <c r="X54" i="15" s="1"/>
  <c r="N53" i="17"/>
  <c r="V53" i="17"/>
  <c r="V54" i="17" s="1"/>
  <c r="AD53" i="17"/>
  <c r="AD54" i="17" s="1"/>
  <c r="AD53" i="18"/>
  <c r="AD54" i="18" s="1"/>
  <c r="X53" i="16"/>
  <c r="X54" i="16" s="1"/>
  <c r="L53" i="16"/>
  <c r="T53" i="16"/>
  <c r="T54" i="16" s="1"/>
  <c r="P54" i="17"/>
  <c r="H53" i="11"/>
  <c r="L53" i="11"/>
  <c r="P53" i="11"/>
  <c r="P54" i="11" s="1"/>
  <c r="T53" i="11"/>
  <c r="T54" i="11" s="1"/>
  <c r="AB53" i="11"/>
  <c r="AB54" i="11" s="1"/>
  <c r="J53" i="12"/>
  <c r="N53" i="12"/>
  <c r="R53" i="12"/>
  <c r="P54" i="12" s="1"/>
  <c r="V53" i="12"/>
  <c r="V54" i="12" s="1"/>
  <c r="Z53" i="12"/>
  <c r="Z54" i="12" s="1"/>
  <c r="AD53" i="12"/>
  <c r="AD54" i="12" s="1"/>
  <c r="L53" i="13"/>
  <c r="T53" i="13"/>
  <c r="T54" i="13" s="1"/>
  <c r="AB53" i="13"/>
  <c r="AB54" i="13" s="1"/>
  <c r="J53" i="10"/>
  <c r="N53" i="10"/>
  <c r="R53" i="10"/>
  <c r="V53" i="10"/>
  <c r="V54" i="10" s="1"/>
  <c r="Z53" i="10"/>
  <c r="Z54" i="10" s="1"/>
  <c r="AD53" i="10"/>
  <c r="AD54" i="10" s="1"/>
  <c r="AD53" i="11"/>
  <c r="AD54" i="11" s="1"/>
  <c r="L53" i="12"/>
  <c r="T53" i="12"/>
  <c r="T54" i="12" s="1"/>
  <c r="AB53" i="12"/>
  <c r="AB54" i="12" s="1"/>
  <c r="J53" i="7"/>
  <c r="R53" i="7"/>
  <c r="Z53" i="7"/>
  <c r="Z54" i="7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E52" i="1"/>
  <c r="AD52" i="1"/>
  <c r="H52" i="1"/>
  <c r="P54" i="19" l="1"/>
  <c r="P54" i="18"/>
  <c r="H54" i="16"/>
  <c r="H54" i="15"/>
  <c r="N31" i="15" s="1"/>
  <c r="P54" i="16"/>
  <c r="N31" i="16" s="1"/>
  <c r="H54" i="14"/>
  <c r="N31" i="14" s="1"/>
  <c r="H54" i="12"/>
  <c r="N31" i="12" s="1"/>
  <c r="H54" i="13"/>
  <c r="N31" i="13" s="1"/>
  <c r="P54" i="7"/>
  <c r="H54" i="7"/>
  <c r="P54" i="10"/>
  <c r="H54" i="10"/>
  <c r="N31" i="17"/>
  <c r="H54" i="19"/>
  <c r="N31" i="19" s="1"/>
  <c r="H54" i="18"/>
  <c r="N31" i="18" s="1"/>
  <c r="H54" i="11"/>
  <c r="N31" i="11" s="1"/>
  <c r="J53" i="1"/>
  <c r="N53" i="1"/>
  <c r="R53" i="1"/>
  <c r="Z53" i="1"/>
  <c r="Z54" i="1" s="1"/>
  <c r="AB53" i="1"/>
  <c r="AB54" i="1" s="1"/>
  <c r="T53" i="1"/>
  <c r="T54" i="1" s="1"/>
  <c r="X53" i="1"/>
  <c r="X54" i="1" s="1"/>
  <c r="H53" i="1"/>
  <c r="AD53" i="1"/>
  <c r="AD54" i="1" s="1"/>
  <c r="V53" i="1"/>
  <c r="V54" i="1" s="1"/>
  <c r="P53" i="1"/>
  <c r="L53" i="1"/>
  <c r="N31" i="7" l="1"/>
  <c r="N31" i="10"/>
  <c r="P54" i="1"/>
  <c r="H54" i="1"/>
  <c r="N31" i="1" l="1"/>
</calcChain>
</file>

<file path=xl/sharedStrings.xml><?xml version="1.0" encoding="utf-8"?>
<sst xmlns="http://schemas.openxmlformats.org/spreadsheetml/2006/main" count="1585" uniqueCount="433">
  <si>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</si>
  <si>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</si>
  <si>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</si>
  <si>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</si>
  <si>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</si>
  <si>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</si>
  <si>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</si>
  <si>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</si>
  <si>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</si>
  <si>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</si>
  <si>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</si>
  <si>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</si>
  <si>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</si>
  <si>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</si>
  <si>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</si>
  <si>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</si>
  <si>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</si>
  <si>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</si>
  <si>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</si>
  <si>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</si>
  <si>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</si>
  <si>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</si>
  <si>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</si>
  <si>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</si>
  <si>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</si>
  <si>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</si>
  <si>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</si>
  <si>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</si>
  <si>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</si>
  <si>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</si>
  <si>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</si>
  <si>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</si>
  <si>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</si>
  <si>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</si>
  <si>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</si>
  <si>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</si>
  <si>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</si>
  <si>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</si>
  <si>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</si>
  <si>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</si>
  <si>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</si>
  <si>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</si>
  <si>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</si>
  <si>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</si>
  <si>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</si>
  <si>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</si>
  <si>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</si>
  <si>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</si>
  <si>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</si>
  <si>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</si>
  <si>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</si>
  <si>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</si>
  <si>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</si>
  <si>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</si>
  <si>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</si>
  <si>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</si>
  <si>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</si>
  <si>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</si>
  <si>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</si>
  <si>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</si>
  <si>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</si>
  <si>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</si>
  <si>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</si>
  <si>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</si>
  <si>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</si>
  <si>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</si>
  <si>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</si>
  <si>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</si>
  <si>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</si>
  <si>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</si>
  <si>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</si>
  <si>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</si>
  <si>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</si>
  <si>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</si>
  <si>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</si>
  <si>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</si>
  <si>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</si>
  <si>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</si>
  <si>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</si>
  <si>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</si>
  <si>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</si>
  <si>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</si>
  <si>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</si>
  <si>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</si>
  <si>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</si>
  <si>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</si>
  <si>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</si>
  <si>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</si>
  <si>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</si>
  <si>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</si>
  <si>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</si>
  <si>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</si>
  <si>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</si>
  <si>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</si>
  <si>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</si>
  <si>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</si>
  <si>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</si>
  <si>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</si>
  <si>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</si>
  <si>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</si>
  <si>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</si>
  <si>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</si>
  <si>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</si>
  <si>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</si>
  <si>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</si>
  <si>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</si>
  <si>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</si>
  <si>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</si>
  <si>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</si>
  <si>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</si>
  <si>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</si>
  <si>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</si>
  <si>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</si>
  <si>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</si>
  <si>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</si>
  <si>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</si>
  <si>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</si>
  <si>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</si>
  <si>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</si>
  <si>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</si>
  <si>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</si>
  <si>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</si>
  <si>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</si>
  <si>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</si>
  <si>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</si>
  <si>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</si>
  <si>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</si>
  <si>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</si>
  <si>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</si>
  <si>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</si>
  <si>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</si>
  <si>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</si>
  <si>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</si>
  <si>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</si>
  <si>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</si>
  <si>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</si>
  <si>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</si>
  <si>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</si>
  <si>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</si>
  <si>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</si>
  <si>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</si>
  <si>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</si>
  <si>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</si>
  <si>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</si>
  <si>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</si>
  <si>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</si>
  <si>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</si>
  <si>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</si>
  <si>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</si>
  <si>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</si>
  <si>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</si>
  <si>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</si>
  <si>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</si>
  <si>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</si>
  <si>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</si>
  <si>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</si>
  <si>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</si>
  <si>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</si>
  <si>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</si>
  <si>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</si>
  <si>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</si>
  <si>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</si>
  <si>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</si>
  <si>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</si>
  <si>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</si>
  <si>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</si>
  <si>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</si>
  <si>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</si>
  <si>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</si>
  <si>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</si>
  <si>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</si>
  <si>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</si>
  <si>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</si>
  <si>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</si>
  <si>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</si>
  <si>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</si>
  <si>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</si>
  <si>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</si>
  <si>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</si>
  <si>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</si>
  <si>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</si>
  <si>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</si>
  <si>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</si>
  <si>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</si>
  <si>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</si>
  <si>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</si>
  <si>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</si>
  <si>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</si>
  <si>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</si>
  <si>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</si>
  <si>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</si>
  <si>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</si>
  <si>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</si>
  <si>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</si>
  <si>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</si>
  <si>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</si>
  <si>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</si>
  <si>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</si>
  <si>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</si>
  <si>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</si>
  <si>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</si>
  <si>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</si>
  <si>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</si>
  <si>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</si>
  <si>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</si>
  <si>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</si>
  <si>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</si>
  <si>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</si>
  <si>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</si>
  <si>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</si>
  <si>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</si>
  <si>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</si>
  <si>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</si>
  <si>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</si>
  <si>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</si>
  <si>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</si>
  <si>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</si>
  <si>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</si>
  <si>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</si>
  <si>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</si>
  <si>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</si>
  <si>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</si>
  <si>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</si>
  <si>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</si>
  <si>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</si>
  <si>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</si>
  <si>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</si>
  <si>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</si>
  <si>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</si>
  <si>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</si>
  <si>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</si>
  <si>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</si>
  <si>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</si>
  <si>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</si>
  <si>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</si>
  <si>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</si>
  <si>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</si>
  <si>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</si>
  <si>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</si>
  <si>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</si>
  <si>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</si>
  <si>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</si>
  <si>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</si>
  <si>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</si>
  <si>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</si>
  <si>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</si>
  <si>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</si>
  <si>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</si>
  <si>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</si>
  <si>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</si>
  <si>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</si>
  <si>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</si>
  <si>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</si>
  <si>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</si>
  <si>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</si>
  <si>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</si>
  <si>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</si>
  <si>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</si>
  <si>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</si>
  <si>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</si>
  <si>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</si>
  <si>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</si>
  <si>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</si>
  <si>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</si>
  <si>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</si>
  <si>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</si>
  <si>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</si>
  <si>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</si>
  <si>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</si>
  <si>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</si>
  <si>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</si>
  <si>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</si>
  <si>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</si>
  <si>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</si>
  <si>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</si>
  <si>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</si>
  <si>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</si>
  <si>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</si>
  <si>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</si>
  <si>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</si>
  <si>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</si>
  <si>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</si>
  <si>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</si>
  <si>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</si>
  <si>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</si>
  <si>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</si>
  <si>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</si>
  <si>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</si>
  <si>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</si>
  <si>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</si>
  <si>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</si>
  <si>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</si>
  <si>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</si>
  <si>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</si>
  <si>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</si>
  <si>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</si>
  <si>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</si>
  <si>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</si>
  <si>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</si>
  <si>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</si>
  <si>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</si>
  <si>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</si>
  <si>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</si>
  <si>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</si>
  <si>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</si>
  <si>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</si>
  <si>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</si>
  <si>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</si>
  <si>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</si>
  <si>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</si>
  <si>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</si>
  <si>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</si>
  <si>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</si>
  <si>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</si>
  <si>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</si>
  <si>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</si>
  <si>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</si>
  <si>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</si>
  <si>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</si>
  <si>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</si>
  <si>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</si>
  <si>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</si>
  <si>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</si>
  <si>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</si>
  <si>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</si>
  <si>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</si>
  <si>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</si>
  <si>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</si>
  <si>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</si>
  <si>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</si>
  <si>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</si>
  <si>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</si>
  <si>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</si>
  <si>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</si>
  <si>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</si>
  <si>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</si>
  <si>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</si>
  <si>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</si>
  <si>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</si>
  <si>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</si>
  <si>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</si>
  <si>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</si>
  <si>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</si>
  <si>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</si>
  <si>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</si>
  <si>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</si>
  <si>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</si>
  <si>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</si>
  <si>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</si>
  <si>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</si>
  <si>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</si>
  <si>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</si>
  <si>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</si>
  <si>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</si>
  <si>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</si>
  <si>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</si>
  <si>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</si>
  <si>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</si>
  <si>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</si>
  <si>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</si>
  <si>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</si>
  <si>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</si>
  <si>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</si>
  <si>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</si>
  <si>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</si>
  <si>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</si>
  <si>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</si>
  <si>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</si>
  <si>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</si>
  <si>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</si>
  <si>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</si>
  <si>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</si>
  <si>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</si>
  <si>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</si>
  <si>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</si>
  <si>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</si>
  <si>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</si>
  <si>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</si>
  <si>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</si>
  <si>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</si>
  <si>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</si>
  <si>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</si>
  <si>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</si>
  <si>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</si>
  <si>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</si>
  <si>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</si>
  <si>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</si>
  <si>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</si>
  <si>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</si>
  <si>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</si>
  <si>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</si>
  <si>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</si>
  <si>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</si>
  <si>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</si>
  <si>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</si>
  <si>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</si>
  <si>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</si>
  <si>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</si>
  <si>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</si>
  <si>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</si>
  <si>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</si>
  <si>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</si>
  <si>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</si>
  <si>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</si>
  <si>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</si>
  <si>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</si>
  <si>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</si>
  <si>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</si>
  <si>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</si>
  <si>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</si>
  <si>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</si>
  <si>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</si>
  <si>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</si>
  <si>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</si>
  <si>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</si>
  <si>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</si>
  <si>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ABRIL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</si>
  <si>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</si>
  <si>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</si>
  <si>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</si>
  <si>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</si>
  <si>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</si>
  <si>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</si>
  <si>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</si>
  <si>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</si>
  <si>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</si>
  <si>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</si>
  <si>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</si>
  <si>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</si>
  <si>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Actividades realizadas durante el mes de Febrero 2023</t>
  </si>
  <si>
    <t>Taller "Violencia Contra la Mujer"</t>
  </si>
  <si>
    <t>Taller "Los Tipos de Violencia"</t>
  </si>
  <si>
    <t>Personas capacitadas e informadas sobre los procesos de las políticas de género y 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</si>
</sst>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1156608"/>
        <c:axId val="131169280"/>
      </c:barChart>
      <c:catAx>
        <c:axId val="131156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1169280"/>
        <c:crosses val="autoZero"/>
        <c:auto val="1"/>
        <c:lblAlgn val="ctr"/>
        <c:lblOffset val="100"/>
        <c:noMultiLvlLbl val="0"/>
      </c:catAx>
      <c:valAx>
        <c:axId val="131169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566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4706304"/>
        <c:axId val="134714880"/>
      </c:barChart>
      <c:catAx>
        <c:axId val="1347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4714880"/>
        <c:crosses val="autoZero"/>
        <c:auto val="1"/>
        <c:lblAlgn val="ctr"/>
        <c:lblOffset val="100"/>
        <c:noMultiLvlLbl val="0"/>
      </c:catAx>
      <c:valAx>
        <c:axId val="1347148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47063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6801664"/>
        <c:axId val="136822784"/>
      </c:barChart>
      <c:catAx>
        <c:axId val="136801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6822784"/>
        <c:crosses val="autoZero"/>
        <c:auto val="1"/>
        <c:lblAlgn val="ctr"/>
        <c:lblOffset val="100"/>
        <c:noMultiLvlLbl val="0"/>
      </c:catAx>
      <c:valAx>
        <c:axId val="1368227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68016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37111808"/>
        <c:axId val="137116288"/>
      </c:barChart>
      <c:catAx>
        <c:axId val="137111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7116288"/>
        <c:crosses val="autoZero"/>
        <c:auto val="1"/>
        <c:lblAlgn val="ctr"/>
        <c:lblOffset val="100"/>
        <c:noMultiLvlLbl val="0"/>
      </c:catAx>
      <c:valAx>
        <c:axId val="1371162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71118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40428032"/>
        <c:axId val="140436608"/>
      </c:barChart>
      <c:catAx>
        <c:axId val="140428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40436608"/>
        <c:crosses val="autoZero"/>
        <c:auto val="1"/>
        <c:lblAlgn val="ctr"/>
        <c:lblOffset val="100"/>
        <c:noMultiLvlLbl val="0"/>
      </c:catAx>
      <c:valAx>
        <c:axId val="140436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04280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277824"/>
        <c:axId val="117573120"/>
      </c:barChart>
      <c:catAx>
        <c:axId val="11727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573120"/>
        <c:crosses val="autoZero"/>
        <c:auto val="1"/>
        <c:lblAlgn val="ctr"/>
        <c:lblOffset val="100"/>
        <c:noMultiLvlLbl val="0"/>
      </c:catAx>
      <c:valAx>
        <c:axId val="117573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2778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07826176"/>
        <c:axId val="107842944"/>
      </c:barChart>
      <c:catAx>
        <c:axId val="10782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07842944"/>
        <c:crosses val="autoZero"/>
        <c:auto val="1"/>
        <c:lblAlgn val="ctr"/>
        <c:lblOffset val="100"/>
        <c:noMultiLvlLbl val="0"/>
      </c:catAx>
      <c:valAx>
        <c:axId val="107842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78261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5209728"/>
        <c:axId val="115222400"/>
      </c:barChart>
      <c:catAx>
        <c:axId val="115209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5222400"/>
        <c:crosses val="autoZero"/>
        <c:auto val="1"/>
        <c:lblAlgn val="ctr"/>
        <c:lblOffset val="100"/>
        <c:noMultiLvlLbl val="0"/>
      </c:catAx>
      <c:valAx>
        <c:axId val="1152224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20972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6412416"/>
        <c:axId val="116420992"/>
      </c:barChart>
      <c:catAx>
        <c:axId val="116412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6420992"/>
        <c:crosses val="autoZero"/>
        <c:auto val="1"/>
        <c:lblAlgn val="ctr"/>
        <c:lblOffset val="100"/>
        <c:noMultiLvlLbl val="0"/>
      </c:catAx>
      <c:valAx>
        <c:axId val="1164209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4124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53</c:v>
                </c:pt>
                <c:pt idx="12">
                  <c:v>3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0049024"/>
        <c:axId val="120168448"/>
      </c:barChart>
      <c:catAx>
        <c:axId val="12004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0168448"/>
        <c:crosses val="autoZero"/>
        <c:auto val="1"/>
        <c:lblAlgn val="ctr"/>
        <c:lblOffset val="100"/>
        <c:noMultiLvlLbl val="0"/>
      </c:catAx>
      <c:valAx>
        <c:axId val="1201684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00490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0772480"/>
        <c:axId val="122112256"/>
      </c:barChart>
      <c:catAx>
        <c:axId val="120772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2112256"/>
        <c:crosses val="autoZero"/>
        <c:auto val="1"/>
        <c:lblAlgn val="ctr"/>
        <c:lblOffset val="100"/>
        <c:noMultiLvlLbl val="0"/>
      </c:catAx>
      <c:valAx>
        <c:axId val="1221122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07724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9-4CEC-9509-273C1B4C45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9-4CEC-9509-273C1B4C456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9-4CEC-9509-273C1B4C456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9-4CEC-9509-273C1B4C456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9-4CEC-9509-273C1B4C456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9-4CEC-9509-273C1B4C456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9-4CEC-9509-273C1B4C456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29-4CEC-9509-273C1B4C4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9-4CEC-9509-273C1B4C45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E0-4F46-8571-1C453EE405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E0-4F46-8571-1C453EE405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E0-4F46-8571-1C453EE4054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E0-4F46-8571-1C453EE40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E0-4F46-8571-1C453EE40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6529920"/>
        <c:axId val="126538496"/>
      </c:barChart>
      <c:catAx>
        <c:axId val="12652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6538496"/>
        <c:crosses val="autoZero"/>
        <c:auto val="1"/>
        <c:lblAlgn val="ctr"/>
        <c:lblOffset val="100"/>
        <c:noMultiLvlLbl val="0"/>
      </c:catAx>
      <c:valAx>
        <c:axId val="1265384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65299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ht="14.45" x14ac:dyDescent="0.3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ht="14.45" x14ac:dyDescent="0.3"/>
    <row r="5" spans="3:9" x14ac:dyDescent="0.25">
      <c r="C5" s="4" t="s">
        <v>24</v>
      </c>
      <c r="D5" s="5" t="s">
        <v>31</v>
      </c>
    </row>
    <row r="6" spans="3:9" ht="14.45" x14ac:dyDescent="0.3">
      <c r="D6" s="3"/>
    </row>
    <row r="7" spans="3:9" x14ac:dyDescent="0.25">
      <c r="C7" s="4" t="s">
        <v>59</v>
      </c>
      <c r="D7" s="5" t="s">
        <v>60</v>
      </c>
    </row>
    <row r="8" spans="3:9" ht="14.45" x14ac:dyDescent="0.3">
      <c r="D8" s="3"/>
    </row>
    <row r="9" spans="3:9" x14ac:dyDescent="0.25">
      <c r="C9" s="4" t="s">
        <v>61</v>
      </c>
      <c r="D9" s="5" t="s">
        <v>62</v>
      </c>
    </row>
    <row r="10" spans="3:9" ht="14.45" x14ac:dyDescent="0.3">
      <c r="D10" s="3"/>
    </row>
    <row r="11" spans="3:9" x14ac:dyDescent="0.25">
      <c r="C11" s="4" t="s">
        <v>23</v>
      </c>
      <c r="D11" s="5" t="s">
        <v>32</v>
      </c>
    </row>
    <row r="12" spans="3:9" ht="14.45" x14ac:dyDescent="0.3">
      <c r="D12" s="3"/>
    </row>
    <row r="13" spans="3:9" x14ac:dyDescent="0.25">
      <c r="C13" s="4" t="s">
        <v>25</v>
      </c>
      <c r="D13" s="5" t="s">
        <v>33</v>
      </c>
    </row>
    <row r="14" spans="3:9" ht="14.45" x14ac:dyDescent="0.3">
      <c r="D14" s="3"/>
    </row>
    <row r="15" spans="3:9" x14ac:dyDescent="0.25">
      <c r="C15" s="4" t="s">
        <v>14</v>
      </c>
      <c r="D15" s="5" t="s">
        <v>34</v>
      </c>
    </row>
    <row r="16" spans="3:9" ht="14.45" x14ac:dyDescent="0.3">
      <c r="D16" s="3"/>
    </row>
    <row r="17" spans="3:4" x14ac:dyDescent="0.25">
      <c r="C17" s="4" t="s">
        <v>36</v>
      </c>
      <c r="D17" s="5" t="s">
        <v>37</v>
      </c>
    </row>
    <row r="18" spans="3:4" ht="14.45" x14ac:dyDescent="0.3">
      <c r="D18" s="3"/>
    </row>
    <row r="19" spans="3:4" x14ac:dyDescent="0.25">
      <c r="C19" s="4" t="s">
        <v>27</v>
      </c>
      <c r="D19" s="5" t="s">
        <v>38</v>
      </c>
    </row>
    <row r="20" spans="3:4" ht="14.45" x14ac:dyDescent="0.3">
      <c r="D20" s="3"/>
    </row>
    <row r="21" spans="3:4" ht="14.45" x14ac:dyDescent="0.3"/>
    <row r="22" spans="3:4" ht="14.45" x14ac:dyDescent="0.3"/>
    <row r="23" spans="3:4" ht="14.45" x14ac:dyDescent="0.3"/>
    <row r="24" spans="3:4" ht="14.45" x14ac:dyDescent="0.3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426</v>
      </c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3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424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5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5.6" collapsed="1" thickTop="1" thickBot="1" x14ac:dyDescent="0.35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3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ht="14.45" x14ac:dyDescent="0.3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9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9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100" zoomScaleSheetLayoutView="100" workbookViewId="0">
      <selection activeCell="G14" sqref="G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 t="s">
        <v>427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ht="14.45" x14ac:dyDescent="0.3">
      <c r="A1" t="s">
        <v>45</v>
      </c>
    </row>
    <row r="2" spans="1:2" x14ac:dyDescent="0.25">
      <c r="B2" t="s">
        <v>46</v>
      </c>
    </row>
    <row r="3" spans="1:2" ht="14.45" x14ac:dyDescent="0.3">
      <c r="B3" t="s">
        <v>47</v>
      </c>
    </row>
    <row r="4" spans="1:2" ht="14.45" x14ac:dyDescent="0.3">
      <c r="B4" t="s">
        <v>48</v>
      </c>
    </row>
    <row r="5" spans="1:2" ht="14.45" x14ac:dyDescent="0.3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ht="14.45" x14ac:dyDescent="0.3">
      <c r="B9" t="s">
        <v>53</v>
      </c>
    </row>
    <row r="10" spans="1:2" ht="14.45" x14ac:dyDescent="0.3">
      <c r="B10" t="s">
        <v>54</v>
      </c>
    </row>
    <row r="11" spans="1:2" ht="14.45" x14ac:dyDescent="0.3">
      <c r="B11" t="s">
        <v>55</v>
      </c>
    </row>
    <row r="12" spans="1:2" x14ac:dyDescent="0.25">
      <c r="B12" t="s">
        <v>56</v>
      </c>
    </row>
    <row r="13" spans="1:2" ht="14.45" x14ac:dyDescent="0.3">
      <c r="B13" t="s">
        <v>57</v>
      </c>
    </row>
    <row r="15" spans="1:2" ht="14.45" x14ac:dyDescent="0.3">
      <c r="A15" t="s">
        <v>40</v>
      </c>
    </row>
    <row r="16" spans="1:2" ht="14.45" x14ac:dyDescent="0.3">
      <c r="B16" t="s">
        <v>58</v>
      </c>
    </row>
    <row r="17" spans="2:13" x14ac:dyDescent="0.25">
      <c r="B17" t="s">
        <v>41</v>
      </c>
    </row>
    <row r="18" spans="2:13" ht="14.45" x14ac:dyDescent="0.3">
      <c r="B18" t="s">
        <v>42</v>
      </c>
    </row>
    <row r="19" spans="2:13" ht="14.45" x14ac:dyDescent="0.3">
      <c r="B19" t="s">
        <v>43</v>
      </c>
    </row>
    <row r="20" spans="2:13" ht="14.45" x14ac:dyDescent="0.3">
      <c r="B20" t="s">
        <v>44</v>
      </c>
    </row>
    <row r="22" spans="2:13" ht="18" x14ac:dyDescent="0.3">
      <c r="H22" s="108" t="s">
        <v>65</v>
      </c>
      <c r="I22" s="108"/>
      <c r="J22" s="108"/>
      <c r="K22" s="108"/>
      <c r="L22" s="108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9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10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10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10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10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10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10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10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10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10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10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10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10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10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10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10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11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06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06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06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06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06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06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06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06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06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06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06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06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06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06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07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06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06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06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06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06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06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06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06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06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06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06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06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07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  <mergeCell ref="H109:H127"/>
    <mergeCell ref="I109:I127"/>
    <mergeCell ref="H128:H135"/>
    <mergeCell ref="I128:I135"/>
    <mergeCell ref="H136:H159"/>
    <mergeCell ref="I136:I159"/>
    <mergeCell ref="H160:H180"/>
    <mergeCell ref="I160:I180"/>
    <mergeCell ref="H181:H189"/>
    <mergeCell ref="I181:I189"/>
    <mergeCell ref="H190:H219"/>
    <mergeCell ref="I190:I219"/>
    <mergeCell ref="H220:H252"/>
    <mergeCell ref="I220:I252"/>
    <mergeCell ref="H253:H273"/>
    <mergeCell ref="I253:I273"/>
    <mergeCell ref="H274:H281"/>
    <mergeCell ref="I274:I281"/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80" zoomScaleNormal="80" workbookViewId="0">
      <selection activeCell="B38" sqref="B3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29"/>
    </row>
    <row r="12" spans="2:34" s="25" customFormat="1" ht="25.15" customHeight="1" x14ac:dyDescent="0.25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H49:O49"/>
    <mergeCell ref="P49:S49"/>
    <mergeCell ref="T49:U49"/>
    <mergeCell ref="V49:W49"/>
    <mergeCell ref="X49:AE49"/>
    <mergeCell ref="H50:I50"/>
    <mergeCell ref="J50:K50"/>
    <mergeCell ref="L50:M50"/>
    <mergeCell ref="N50:O50"/>
    <mergeCell ref="P50:Q50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J53:K53"/>
    <mergeCell ref="L53:M53"/>
    <mergeCell ref="N53:O53"/>
    <mergeCell ref="P53:Q53"/>
    <mergeCell ref="R53:S53"/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H55"/>
  <sheetViews>
    <sheetView showGridLines="0" tabSelected="1" topLeftCell="C46" zoomScaleNormal="100" workbookViewId="0">
      <selection activeCell="H47" sqref="H47:AE66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415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42" t="s">
        <v>430</v>
      </c>
      <c r="C11" s="29">
        <v>1</v>
      </c>
      <c r="D11" s="29" t="s">
        <v>70</v>
      </c>
      <c r="E11" s="29" t="s">
        <v>70</v>
      </c>
      <c r="F11" s="30" t="s">
        <v>50</v>
      </c>
      <c r="G11" s="30" t="s">
        <v>42</v>
      </c>
      <c r="H11" s="31"/>
      <c r="I11" s="32"/>
      <c r="J11" s="32"/>
      <c r="K11" s="32"/>
      <c r="L11" s="32"/>
      <c r="M11" s="32"/>
      <c r="N11" s="32"/>
      <c r="O11" s="33"/>
      <c r="P11" s="31"/>
      <c r="Q11" s="32">
        <v>20</v>
      </c>
      <c r="R11" s="32"/>
      <c r="S11" s="33">
        <v>1</v>
      </c>
      <c r="T11" s="31">
        <v>1</v>
      </c>
      <c r="U11" s="33">
        <v>2</v>
      </c>
      <c r="V11" s="31"/>
      <c r="W11" s="33"/>
      <c r="X11" s="31"/>
      <c r="Y11" s="32">
        <v>2</v>
      </c>
      <c r="Z11" s="32"/>
      <c r="AA11" s="32"/>
      <c r="AB11" s="32"/>
      <c r="AC11" s="32"/>
      <c r="AD11" s="32">
        <v>1</v>
      </c>
      <c r="AE11" s="33">
        <v>21</v>
      </c>
      <c r="AF11" s="34" t="s">
        <v>432</v>
      </c>
    </row>
    <row r="12" spans="2:34" s="25" customFormat="1" ht="25.15" customHeight="1" x14ac:dyDescent="0.25">
      <c r="B12" s="42" t="s">
        <v>431</v>
      </c>
      <c r="C12" s="36">
        <v>1</v>
      </c>
      <c r="D12" s="36" t="s">
        <v>70</v>
      </c>
      <c r="E12" s="36" t="s">
        <v>72</v>
      </c>
      <c r="F12" s="37" t="s">
        <v>50</v>
      </c>
      <c r="G12" s="37" t="s">
        <v>42</v>
      </c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>
        <v>32</v>
      </c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>
        <v>32</v>
      </c>
      <c r="AE12" s="40"/>
      <c r="AF12" s="48" t="s">
        <v>432</v>
      </c>
    </row>
    <row r="13" spans="2:34" s="25" customFormat="1" ht="25.15" customHeight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426</v>
      </c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428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8" t="s">
        <v>429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20</v>
      </c>
      <c r="R52" s="23">
        <f t="shared" si="0"/>
        <v>32</v>
      </c>
      <c r="S52" s="24">
        <f t="shared" si="0"/>
        <v>1</v>
      </c>
      <c r="T52" s="22">
        <f t="shared" si="0"/>
        <v>1</v>
      </c>
      <c r="U52" s="24">
        <f t="shared" si="0"/>
        <v>2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2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33</v>
      </c>
      <c r="AE52" s="24">
        <f t="shared" si="0"/>
        <v>21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20</v>
      </c>
      <c r="Q53" s="76"/>
      <c r="R53" s="77">
        <f>+R52+S52</f>
        <v>33</v>
      </c>
      <c r="S53" s="78"/>
      <c r="T53" s="75">
        <f>+T52+U52</f>
        <v>3</v>
      </c>
      <c r="U53" s="78"/>
      <c r="V53" s="75">
        <f>+V52+W52</f>
        <v>0</v>
      </c>
      <c r="W53" s="78"/>
      <c r="X53" s="75">
        <f>+X52+Y52</f>
        <v>2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54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53</v>
      </c>
      <c r="Q54" s="71"/>
      <c r="R54" s="71"/>
      <c r="S54" s="65"/>
      <c r="T54" s="70">
        <f>+T53</f>
        <v>3</v>
      </c>
      <c r="U54" s="65"/>
      <c r="V54" s="70">
        <f>+V53</f>
        <v>0</v>
      </c>
      <c r="W54" s="65"/>
      <c r="X54" s="70">
        <f>+X53</f>
        <v>2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54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H55"/>
  <sheetViews>
    <sheetView showGridLines="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B11" sqref="B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x14ac:dyDescent="0.25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IF(COUNTA(C12:C30)=0,"COLOQUE LA TEMPORALIDAD POR FAVOR",IF(COUNTA(F12:G30)=0,"POR FAVOR COLOQUE EL EJE DE LA POLITICA O GEM",IF(COUNTBLANK(B12:B20)=0,"Por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SUM(H12:H30)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  <dataValidation type="list" allowBlank="1" showInputMessage="1" showErrorMessage="1" sqref="E12:E30">
      <formula1>INDIRECT(SUBSTITUTE(D12," ","_"))</formula1>
    </dataValidation>
    <dataValidation type="list" allowBlank="1" showInputMessage="1" showErrorMessage="1" sqref="D12:D30">
      <formula1>Departamento</formula1>
    </dataValidation>
    <dataValidation type="list" allowBlank="1" showInputMessage="1" showErrorMessage="1" sqref="G12:G30">
      <formula1>GEM</formula1>
    </dataValidation>
    <dataValidation type="list" allowBlank="1" showInputMessage="1" showErrorMessage="1" sqref="F12:F30">
      <formula1>Politica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C40" sqref="C4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F13" sqref="F13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419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C1" zoomScaleNormal="100" workbookViewId="0">
      <selection activeCell="G15" sqref="G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Normal="70" zoomScaleSheetLayoutView="100" workbookViewId="0">
      <selection activeCell="D20" sqref="D2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3">
      <c r="B1" s="83" t="s">
        <v>15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15"/>
      <c r="AH1" s="15"/>
    </row>
    <row r="2" spans="2:34" ht="15.75" x14ac:dyDescent="0.25">
      <c r="B2" s="84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15"/>
      <c r="AH2" s="15"/>
    </row>
    <row r="3" spans="2:34" ht="15.6" x14ac:dyDescent="0.3">
      <c r="B3" s="85" t="s">
        <v>17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15"/>
      <c r="AH3" s="15"/>
    </row>
    <row r="4" spans="2:34" ht="6" customHeight="1" x14ac:dyDescent="0.3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3">
      <c r="B5" s="86" t="s">
        <v>421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15"/>
      <c r="AH5" s="15"/>
    </row>
    <row r="6" spans="2:34" ht="6" customHeight="1" x14ac:dyDescent="0.3"/>
    <row r="7" spans="2:34" x14ac:dyDescent="0.25">
      <c r="B7" s="95" t="s">
        <v>24</v>
      </c>
      <c r="C7" s="60" t="s">
        <v>23</v>
      </c>
      <c r="D7" s="60" t="s">
        <v>63</v>
      </c>
      <c r="E7" s="60" t="s">
        <v>64</v>
      </c>
      <c r="F7" s="95" t="s">
        <v>25</v>
      </c>
      <c r="G7" s="95" t="s">
        <v>14</v>
      </c>
      <c r="H7" s="80" t="s">
        <v>3</v>
      </c>
      <c r="I7" s="81"/>
      <c r="J7" s="81"/>
      <c r="K7" s="81"/>
      <c r="L7" s="81"/>
      <c r="M7" s="81"/>
      <c r="N7" s="81"/>
      <c r="O7" s="82"/>
      <c r="P7" s="80" t="s">
        <v>26</v>
      </c>
      <c r="Q7" s="81"/>
      <c r="R7" s="81"/>
      <c r="S7" s="82"/>
      <c r="T7" s="80" t="s">
        <v>11</v>
      </c>
      <c r="U7" s="82"/>
      <c r="V7" s="80" t="s">
        <v>13</v>
      </c>
      <c r="W7" s="82"/>
      <c r="X7" s="80" t="s">
        <v>27</v>
      </c>
      <c r="Y7" s="81"/>
      <c r="Z7" s="81"/>
      <c r="AA7" s="81"/>
      <c r="AB7" s="81"/>
      <c r="AC7" s="81"/>
      <c r="AD7" s="81"/>
      <c r="AE7" s="82"/>
      <c r="AF7" s="87" t="s">
        <v>19</v>
      </c>
    </row>
    <row r="8" spans="2:34" x14ac:dyDescent="0.25">
      <c r="B8" s="96"/>
      <c r="C8" s="61"/>
      <c r="D8" s="61"/>
      <c r="E8" s="61"/>
      <c r="F8" s="96"/>
      <c r="G8" s="96"/>
      <c r="H8" s="79" t="s">
        <v>4</v>
      </c>
      <c r="I8" s="72"/>
      <c r="J8" s="72" t="s">
        <v>5</v>
      </c>
      <c r="K8" s="72"/>
      <c r="L8" s="72" t="s">
        <v>6</v>
      </c>
      <c r="M8" s="72"/>
      <c r="N8" s="72" t="s">
        <v>9</v>
      </c>
      <c r="O8" s="73"/>
      <c r="P8" s="79" t="s">
        <v>29</v>
      </c>
      <c r="Q8" s="72"/>
      <c r="R8" s="72" t="s">
        <v>10</v>
      </c>
      <c r="S8" s="73"/>
      <c r="T8" s="79" t="s">
        <v>30</v>
      </c>
      <c r="U8" s="73"/>
      <c r="V8" s="79" t="s">
        <v>12</v>
      </c>
      <c r="W8" s="73"/>
      <c r="X8" s="79" t="s">
        <v>0</v>
      </c>
      <c r="Y8" s="72"/>
      <c r="Z8" s="72" t="s">
        <v>28</v>
      </c>
      <c r="AA8" s="72"/>
      <c r="AB8" s="72" t="s">
        <v>1</v>
      </c>
      <c r="AC8" s="72"/>
      <c r="AD8" s="72" t="s">
        <v>2</v>
      </c>
      <c r="AE8" s="73"/>
      <c r="AF8" s="88"/>
    </row>
    <row r="9" spans="2:34" x14ac:dyDescent="0.25">
      <c r="B9" s="97"/>
      <c r="C9" s="62"/>
      <c r="D9" s="62"/>
      <c r="E9" s="62"/>
      <c r="F9" s="97"/>
      <c r="G9" s="97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9"/>
    </row>
    <row r="10" spans="2:34" ht="4.1500000000000004" customHeight="1" thickBot="1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3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3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3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3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3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3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3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3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3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3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3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3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3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5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66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tr">
        <f>IF(SUM(H54:W54)=(SUM(X54:AE54)),"","LA POBLACION ATENTIDA NO COINCIDE CON LA DESAGREGADA EN GRUPO ETNICO")</f>
        <v/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9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93" t="s">
        <v>20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</row>
    <row r="34" spans="2:32" x14ac:dyDescent="0.25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</row>
    <row r="35" spans="2:32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</row>
    <row r="36" spans="2:3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94" t="s">
        <v>21</v>
      </c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</row>
    <row r="40" spans="2:32" x14ac:dyDescent="0.25">
      <c r="I40" s="90" t="s">
        <v>22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7" spans="2:32" x14ac:dyDescent="0.25">
      <c r="H47" s="74" t="s">
        <v>39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</row>
    <row r="49" spans="8:31" x14ac:dyDescent="0.25">
      <c r="H49" s="80" t="s">
        <v>3</v>
      </c>
      <c r="I49" s="81"/>
      <c r="J49" s="81"/>
      <c r="K49" s="81"/>
      <c r="L49" s="81"/>
      <c r="M49" s="81"/>
      <c r="N49" s="81"/>
      <c r="O49" s="82"/>
      <c r="P49" s="80" t="s">
        <v>26</v>
      </c>
      <c r="Q49" s="81"/>
      <c r="R49" s="81"/>
      <c r="S49" s="82"/>
      <c r="T49" s="80" t="s">
        <v>11</v>
      </c>
      <c r="U49" s="82"/>
      <c r="V49" s="80" t="s">
        <v>13</v>
      </c>
      <c r="W49" s="82"/>
      <c r="X49" s="80" t="s">
        <v>27</v>
      </c>
      <c r="Y49" s="81"/>
      <c r="Z49" s="81"/>
      <c r="AA49" s="81"/>
      <c r="AB49" s="81"/>
      <c r="AC49" s="81"/>
      <c r="AD49" s="81"/>
      <c r="AE49" s="82"/>
    </row>
    <row r="50" spans="8:31" x14ac:dyDescent="0.25">
      <c r="H50" s="79" t="s">
        <v>4</v>
      </c>
      <c r="I50" s="72"/>
      <c r="J50" s="72" t="s">
        <v>5</v>
      </c>
      <c r="K50" s="72"/>
      <c r="L50" s="72" t="s">
        <v>6</v>
      </c>
      <c r="M50" s="72"/>
      <c r="N50" s="72" t="s">
        <v>9</v>
      </c>
      <c r="O50" s="73"/>
      <c r="P50" s="79" t="s">
        <v>29</v>
      </c>
      <c r="Q50" s="72"/>
      <c r="R50" s="72" t="s">
        <v>10</v>
      </c>
      <c r="S50" s="73"/>
      <c r="T50" s="79" t="s">
        <v>30</v>
      </c>
      <c r="U50" s="73"/>
      <c r="V50" s="79" t="s">
        <v>12</v>
      </c>
      <c r="W50" s="73"/>
      <c r="X50" s="79" t="s">
        <v>0</v>
      </c>
      <c r="Y50" s="72"/>
      <c r="Z50" s="72" t="s">
        <v>28</v>
      </c>
      <c r="AA50" s="72"/>
      <c r="AB50" s="72" t="s">
        <v>1</v>
      </c>
      <c r="AC50" s="72"/>
      <c r="AD50" s="72" t="s">
        <v>2</v>
      </c>
      <c r="AE50" s="73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75">
        <f>+H52+I52</f>
        <v>0</v>
      </c>
      <c r="I53" s="76"/>
      <c r="J53" s="77">
        <f>+J52+K52</f>
        <v>0</v>
      </c>
      <c r="K53" s="76"/>
      <c r="L53" s="77">
        <f>+L52+M52</f>
        <v>0</v>
      </c>
      <c r="M53" s="76"/>
      <c r="N53" s="77">
        <f>+N52+O52</f>
        <v>0</v>
      </c>
      <c r="O53" s="78"/>
      <c r="P53" s="75">
        <f>+P52+Q52</f>
        <v>0</v>
      </c>
      <c r="Q53" s="76"/>
      <c r="R53" s="77">
        <f>+R52+S52</f>
        <v>0</v>
      </c>
      <c r="S53" s="78"/>
      <c r="T53" s="75">
        <f>+T52+U52</f>
        <v>0</v>
      </c>
      <c r="U53" s="78"/>
      <c r="V53" s="75">
        <f>+V52+W52</f>
        <v>0</v>
      </c>
      <c r="W53" s="78"/>
      <c r="X53" s="75">
        <f>+X52+Y52</f>
        <v>0</v>
      </c>
      <c r="Y53" s="76"/>
      <c r="Z53" s="77">
        <f>+Z52+AA52</f>
        <v>0</v>
      </c>
      <c r="AA53" s="76"/>
      <c r="AB53" s="77">
        <f>+AB52+AC52</f>
        <v>0</v>
      </c>
      <c r="AC53" s="76"/>
      <c r="AD53" s="77">
        <f>+AD52+AE52</f>
        <v>0</v>
      </c>
      <c r="AE53" s="78"/>
    </row>
    <row r="54" spans="8:31" ht="16.5" thickTop="1" thickBot="1" x14ac:dyDescent="0.3">
      <c r="H54" s="70">
        <f>+H53+J53+L53+N53</f>
        <v>0</v>
      </c>
      <c r="I54" s="71"/>
      <c r="J54" s="71"/>
      <c r="K54" s="71"/>
      <c r="L54" s="71"/>
      <c r="M54" s="71"/>
      <c r="N54" s="71"/>
      <c r="O54" s="65"/>
      <c r="P54" s="70">
        <f>+P53+R53</f>
        <v>0</v>
      </c>
      <c r="Q54" s="71"/>
      <c r="R54" s="71"/>
      <c r="S54" s="65"/>
      <c r="T54" s="70">
        <f>+T53</f>
        <v>0</v>
      </c>
      <c r="U54" s="65"/>
      <c r="V54" s="70">
        <f>+V53</f>
        <v>0</v>
      </c>
      <c r="W54" s="65"/>
      <c r="X54" s="70">
        <f>+X53</f>
        <v>0</v>
      </c>
      <c r="Y54" s="64"/>
      <c r="Z54" s="63">
        <f>+Z53</f>
        <v>0</v>
      </c>
      <c r="AA54" s="64"/>
      <c r="AB54" s="63">
        <f>+AB53</f>
        <v>0</v>
      </c>
      <c r="AC54" s="64"/>
      <c r="AD54" s="63">
        <f>+AD53</f>
        <v>0</v>
      </c>
      <c r="AE54" s="65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B54:AC54"/>
    <mergeCell ref="AD54:AE54"/>
    <mergeCell ref="H54:O54"/>
    <mergeCell ref="P54:S54"/>
    <mergeCell ref="T54:U54"/>
    <mergeCell ref="V54:W54"/>
    <mergeCell ref="X54:Y54"/>
    <mergeCell ref="Z54:AA54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2023-02-27T22:26:01Z</cp:lastPrinted>
  <dcterms:created xsi:type="dcterms:W3CDTF">2016-07-28T21:43:43Z</dcterms:created>
  <dcterms:modified xsi:type="dcterms:W3CDTF">2023-03-10T19:42:38Z</dcterms:modified>
</cp:coreProperties>
</file>